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C:\Users\tylerkuemmerle\Downloads\"/>
    </mc:Choice>
  </mc:AlternateContent>
  <xr:revisionPtr revIDLastSave="0" documentId="8_{50C09C90-6AF9-4482-B637-A7F140728AEF}" xr6:coauthVersionLast="47" xr6:coauthVersionMax="47" xr10:uidLastSave="{00000000-0000-0000-0000-000000000000}"/>
  <bookViews>
    <workbookView xWindow="28680" yWindow="-120" windowWidth="29040" windowHeight="15840" xr2:uid="{00000000-000D-0000-FFFF-FFFF00000000}"/>
  </bookViews>
  <sheets>
    <sheet name="Sourcewell Pricing" sheetId="1" r:id="rId1"/>
    <sheet name="Sheet2" sheetId="3" r:id="rId2"/>
  </sheets>
  <definedNames>
    <definedName name="_xlnm.Print_Area" localSheetId="0">'Sourcewell Pricing'!$A$1:$J$270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 i="3" l="1"/>
  <c r="I63" i="1"/>
  <c r="I5" i="1" l="1"/>
  <c r="I134" i="1"/>
  <c r="I133" i="1"/>
  <c r="I132" i="1"/>
  <c r="I131" i="1"/>
  <c r="I130" i="1"/>
  <c r="I129" i="1"/>
  <c r="I128" i="1"/>
  <c r="I127" i="1"/>
  <c r="I126" i="1"/>
  <c r="I125" i="1"/>
  <c r="I124" i="1"/>
  <c r="I123" i="1"/>
  <c r="I122" i="1"/>
  <c r="I121" i="1"/>
  <c r="I120" i="1"/>
  <c r="I119" i="1"/>
  <c r="I118" i="1"/>
  <c r="I117" i="1"/>
  <c r="I116" i="1"/>
  <c r="I103" i="1"/>
  <c r="I112" i="1" l="1"/>
  <c r="I213" i="1"/>
  <c r="I211" i="1"/>
  <c r="I207" i="1"/>
  <c r="I147" i="1"/>
  <c r="I155" i="1" l="1"/>
  <c r="I156" i="1"/>
  <c r="I183" i="1"/>
  <c r="I180" i="1"/>
  <c r="I214" i="1"/>
  <c r="I208" i="1" l="1"/>
  <c r="I190" i="1"/>
  <c r="I196" i="1"/>
  <c r="I224" i="1"/>
  <c r="I205" i="1"/>
  <c r="I195" i="1"/>
  <c r="I204" i="1"/>
  <c r="I223" i="1"/>
  <c r="I191" i="1"/>
  <c r="I209" i="1"/>
  <c r="I200" i="1"/>
  <c r="I219" i="1"/>
  <c r="I222" i="1"/>
  <c r="I203" i="1"/>
  <c r="I220" i="1"/>
  <c r="I192" i="1"/>
  <c r="I201" i="1"/>
  <c r="I193" i="1"/>
  <c r="I202" i="1"/>
  <c r="I215" i="1"/>
  <c r="I197" i="1"/>
  <c r="I199" i="1"/>
  <c r="I188" i="1"/>
  <c r="I198" i="1"/>
  <c r="I162" i="1"/>
  <c r="I167" i="1" l="1"/>
  <c r="I166" i="1"/>
  <c r="I169" i="1"/>
  <c r="I168" i="1"/>
  <c r="I171" i="1"/>
  <c r="I170" i="1"/>
  <c r="I173" i="1"/>
  <c r="I172" i="1"/>
  <c r="I175" i="1"/>
  <c r="I174" i="1"/>
  <c r="I161" i="1"/>
  <c r="I164" i="1"/>
  <c r="I165" i="1"/>
  <c r="I160" i="1"/>
  <c r="I163" i="1"/>
  <c r="I153" i="1"/>
  <c r="I152" i="1"/>
  <c r="I151" i="1"/>
  <c r="I150" i="1"/>
  <c r="I149" i="1"/>
  <c r="I148" i="1"/>
  <c r="I146" i="1"/>
  <c r="I145" i="1"/>
  <c r="I144" i="1"/>
  <c r="I143" i="1"/>
  <c r="I98" i="1"/>
  <c r="I97" i="1"/>
  <c r="I96" i="1"/>
  <c r="I95" i="1"/>
  <c r="I106" i="1"/>
  <c r="I105" i="1"/>
  <c r="I104" i="1"/>
  <c r="I102" i="1"/>
  <c r="I101" i="1"/>
  <c r="I100" i="1"/>
  <c r="I99" i="1"/>
  <c r="I109" i="1"/>
  <c r="I108" i="1"/>
  <c r="I107" i="1"/>
  <c r="I42" i="1"/>
  <c r="I41" i="1"/>
  <c r="I40" i="1"/>
  <c r="I39" i="1"/>
  <c r="I38" i="1"/>
  <c r="I37" i="1"/>
  <c r="I36" i="1"/>
  <c r="I35" i="1"/>
  <c r="I34" i="1"/>
  <c r="I33" i="1"/>
  <c r="I32" i="1"/>
  <c r="I66" i="1"/>
  <c r="I65" i="1"/>
  <c r="I64" i="1"/>
  <c r="I62" i="1"/>
  <c r="I61" i="1"/>
  <c r="I60" i="1"/>
  <c r="I59" i="1"/>
  <c r="I58" i="1"/>
  <c r="I57" i="1"/>
  <c r="I56" i="1"/>
  <c r="I55" i="1"/>
  <c r="I54" i="1"/>
  <c r="I53" i="1"/>
  <c r="I52" i="1"/>
  <c r="I51" i="1"/>
  <c r="I50" i="1"/>
  <c r="I49" i="1"/>
  <c r="I48" i="1"/>
  <c r="I47" i="1"/>
  <c r="I46" i="1"/>
  <c r="I45" i="1"/>
  <c r="I44" i="1"/>
  <c r="I43"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31" i="1"/>
  <c r="I30" i="1"/>
  <c r="I29" i="1"/>
  <c r="I28" i="1"/>
  <c r="I27" i="1"/>
  <c r="I26" i="1"/>
  <c r="I25" i="1"/>
  <c r="I24" i="1"/>
  <c r="I23" i="1"/>
  <c r="I22" i="1"/>
  <c r="I21" i="1"/>
  <c r="I20" i="1"/>
  <c r="I19" i="1"/>
  <c r="I18" i="1"/>
  <c r="I17" i="1"/>
  <c r="I16" i="1"/>
  <c r="I15" i="1"/>
  <c r="I14" i="1"/>
  <c r="I13" i="1"/>
  <c r="I12" i="1"/>
  <c r="I11" i="1"/>
  <c r="I10" i="1"/>
  <c r="I9" i="1"/>
  <c r="I8" i="1"/>
  <c r="I7" i="1"/>
  <c r="I6" i="1"/>
  <c r="I187" i="1" l="1"/>
  <c r="I184" i="1"/>
  <c r="I179" i="1"/>
  <c r="I182" i="1"/>
  <c r="I189" i="1"/>
  <c r="I217" i="1"/>
  <c r="I221" i="1"/>
  <c r="I218" i="1"/>
  <c r="I216" i="1"/>
  <c r="I177" i="1"/>
  <c r="I178" i="1"/>
  <c r="I181" i="1"/>
  <c r="I212" i="1"/>
  <c r="I206" i="1"/>
  <c r="I210" i="1"/>
  <c r="I194" i="1"/>
  <c r="I185" i="1"/>
  <c r="I186" i="1"/>
  <c r="I239" i="1" l="1"/>
  <c r="I238" i="1"/>
  <c r="I237" i="1"/>
  <c r="I235" i="1"/>
  <c r="I234" i="1"/>
  <c r="I233" i="1"/>
  <c r="I232" i="1"/>
  <c r="I230" i="1"/>
  <c r="I229" i="1"/>
  <c r="I228" i="1"/>
  <c r="I226" i="1"/>
  <c r="I158" i="1"/>
  <c r="G141" i="1"/>
  <c r="G140" i="1"/>
  <c r="G139" i="1"/>
  <c r="G138" i="1"/>
  <c r="G137" i="1"/>
  <c r="G136" i="1"/>
  <c r="I115" i="1"/>
  <c r="I114" i="1"/>
  <c r="I113" i="1"/>
  <c r="I157" i="1" l="1"/>
  <c r="I111" i="1"/>
</calcChain>
</file>

<file path=xl/sharedStrings.xml><?xml version="1.0" encoding="utf-8"?>
<sst xmlns="http://schemas.openxmlformats.org/spreadsheetml/2006/main" count="1652" uniqueCount="433">
  <si>
    <t>Product Category</t>
  </si>
  <si>
    <t>Product Description</t>
  </si>
  <si>
    <t>Dimensions</t>
  </si>
  <si>
    <t>Manufacturer</t>
  </si>
  <si>
    <t>Model #</t>
  </si>
  <si>
    <t>Units</t>
  </si>
  <si>
    <t>LIST PRICE</t>
  </si>
  <si>
    <t>COMMENTS</t>
  </si>
  <si>
    <t>Fixed Digit Scoreboards</t>
  </si>
  <si>
    <t>Baseball Scoreboard</t>
  </si>
  <si>
    <t>18" Home, Visitor, 15" Inn, Clock</t>
  </si>
  <si>
    <t>6' x 8' x 5"</t>
  </si>
  <si>
    <t>Watchfire</t>
  </si>
  <si>
    <t>Each</t>
  </si>
  <si>
    <t>Includes Wireless Control</t>
  </si>
  <si>
    <t>24" Home, Visitor, Inn, Clock</t>
  </si>
  <si>
    <t>10' x 8' x 5"</t>
  </si>
  <si>
    <t>18" Home, Visitor, 15" Inn</t>
  </si>
  <si>
    <t>8' x 4' x 5"</t>
  </si>
  <si>
    <t>21" Home, Visitor, 18" Inn</t>
  </si>
  <si>
    <t>10' x 4' x 5"</t>
  </si>
  <si>
    <t>24" Home, Visitor, Inn</t>
  </si>
  <si>
    <t>15" Home, Visitor, Inn, Ball, Strike, Out</t>
  </si>
  <si>
    <t>18" Home, Visitor, Inn, Ball, Strike, Out</t>
  </si>
  <si>
    <t>12' x 5' x 5"</t>
  </si>
  <si>
    <t>21" Home, Visitor, Inn</t>
  </si>
  <si>
    <t>14' x 6' x 5"</t>
  </si>
  <si>
    <t>21" Home, Visitor, Inn, Ball, Strike, Out</t>
  </si>
  <si>
    <t>21" Home, Visitor, Inn, Ball, Strike, Out, Clock</t>
  </si>
  <si>
    <t>14' x 9' x 5"</t>
  </si>
  <si>
    <t>27" Home, Visitor, Inn</t>
  </si>
  <si>
    <t>16' x 7' x 5"</t>
  </si>
  <si>
    <t>18" Home, Visitor, Inn, Hits, Errors</t>
  </si>
  <si>
    <t>16' x 10' x 5"</t>
  </si>
  <si>
    <t>15" Linescore, Ball, Strike, Out, Runs</t>
  </si>
  <si>
    <t>27" Home, Visitor, Inn, 21" Ball, Strike, Out, At Bat, Hit/Error</t>
  </si>
  <si>
    <t>20' x 8' x 5"</t>
  </si>
  <si>
    <t xml:space="preserve">21" Home, Visitor, Inn, Ball, Strike, Out, Hits, Errors, At Bat, Hit/Error </t>
  </si>
  <si>
    <t>20' x 10' x 5"</t>
  </si>
  <si>
    <t>15" Linescore, Ball, Strike, Out, Runs, Hits, Errors</t>
  </si>
  <si>
    <t>20' x 7' x 5"</t>
  </si>
  <si>
    <t>15" Linescore, Ball, Strike, Out, Total</t>
  </si>
  <si>
    <t>15" Linescore, Ball, Strike, Out, Total, Hits, Errors, H/E</t>
  </si>
  <si>
    <t>24' x 8' x 5"</t>
  </si>
  <si>
    <t>24" Ball, Strike, Out, H/E, 15" At Bat, Total, Hits, Errors</t>
  </si>
  <si>
    <t>28' x 8' x 5"</t>
  </si>
  <si>
    <t>24" Ball, Strike, Out, Error, 18" Linescore, At Bat</t>
  </si>
  <si>
    <t>36' x 9' x 5"</t>
  </si>
  <si>
    <t>21" Linescore, Ball, Strike, Out, Total, Hits, Errors, At Bat, H/E</t>
  </si>
  <si>
    <t>40' x 10' x 5"</t>
  </si>
  <si>
    <t>Basketball Accessories</t>
  </si>
  <si>
    <t>4" on 5" Material</t>
  </si>
  <si>
    <t>2'10.5" x 7'9"</t>
  </si>
  <si>
    <t>115RP</t>
  </si>
  <si>
    <t>each</t>
  </si>
  <si>
    <t>9" TOL, 7" Player #, Player Fouls</t>
  </si>
  <si>
    <t>6' x 6'9" x 5"</t>
  </si>
  <si>
    <t>515PF</t>
  </si>
  <si>
    <t>9" TOL, 7" Player #, Player Fouls, Player Points</t>
  </si>
  <si>
    <t>8' x 6'9" x 5"</t>
  </si>
  <si>
    <t>515PPF</t>
  </si>
  <si>
    <t>6' x 7'9" x 5"</t>
  </si>
  <si>
    <t>516PF</t>
  </si>
  <si>
    <t>8' x 7'9" x 5"</t>
  </si>
  <si>
    <t>516PPF</t>
  </si>
  <si>
    <t>9" TOL, Player #, Player Fouls</t>
  </si>
  <si>
    <t>525PF</t>
  </si>
  <si>
    <t>9" TOL, Player #, Player Fouls, Player Points</t>
  </si>
  <si>
    <t>10' x 7'9" x 5"</t>
  </si>
  <si>
    <t>525PPF</t>
  </si>
  <si>
    <t>8' x 8'11" x 5"</t>
  </si>
  <si>
    <t>526PF</t>
  </si>
  <si>
    <t>10' x 8'11" x 5"</t>
  </si>
  <si>
    <t>526PPF</t>
  </si>
  <si>
    <t>Square</t>
  </si>
  <si>
    <t xml:space="preserve">5'11" x 2'7" </t>
  </si>
  <si>
    <t>XS2001</t>
  </si>
  <si>
    <t>Bar</t>
  </si>
  <si>
    <t>5'11"</t>
  </si>
  <si>
    <t>XS2002</t>
  </si>
  <si>
    <t>Basketball Scoreboard</t>
  </si>
  <si>
    <t>7" Home, Visitor, Clock</t>
  </si>
  <si>
    <t>5' x 1'9" x 6"</t>
  </si>
  <si>
    <t>7" Home, Visitor, Clock, Team Fouls, Player #, Player Fouls</t>
  </si>
  <si>
    <t>5' x 2'10" x 6"</t>
  </si>
  <si>
    <t>9" Home, Visitor, Clock</t>
  </si>
  <si>
    <t>6'6" x 2'3" x 5"</t>
  </si>
  <si>
    <t>9" Home, Visitor, Clock, 7" Period</t>
  </si>
  <si>
    <t>8' x 2'3" x 5"</t>
  </si>
  <si>
    <t>9" Home, Visitor, Clock, 7" Period, Team Fouls, Player # , Player Fouls</t>
  </si>
  <si>
    <t>10'10" x 4' x 10'10"</t>
  </si>
  <si>
    <t>5218-4</t>
  </si>
  <si>
    <t>9" Home, Visitor, Clock, Team Fouls</t>
  </si>
  <si>
    <t>9" Home, Visitor, Clock, Team Fouls, Player #, Player Fouls</t>
  </si>
  <si>
    <t>9'4" x 4' x 9'4"</t>
  </si>
  <si>
    <t>5215-4</t>
  </si>
  <si>
    <t>8' x 5' x 5"</t>
  </si>
  <si>
    <t>14" Home, Visitor, Clock, 9" Period</t>
  </si>
  <si>
    <t>10' x 3' x 5"</t>
  </si>
  <si>
    <t>12'10" x 2'8.5" x 12'10"</t>
  </si>
  <si>
    <t>5230-4</t>
  </si>
  <si>
    <t>14" Home, Visitor, Clock, Team Fouls, 9" Period</t>
  </si>
  <si>
    <t>10' x 5' x 5"</t>
  </si>
  <si>
    <t>12'10" x 4'10.5" x 12'10"</t>
  </si>
  <si>
    <t>5241-4</t>
  </si>
  <si>
    <t>14" Home, Visitor, Clock, 9" Period, Team Fouls, Player #, Player Fouls</t>
  </si>
  <si>
    <t>5242-4</t>
  </si>
  <si>
    <t>10' x 6' x 5"</t>
  </si>
  <si>
    <t>12'10" x 5'10.5" x 12'10"</t>
  </si>
  <si>
    <t>5243-4</t>
  </si>
  <si>
    <t xml:space="preserve">18' x 3' x 5" </t>
  </si>
  <si>
    <t>20'10" x 2'10" x 20'10"</t>
  </si>
  <si>
    <t>5244-4</t>
  </si>
  <si>
    <t>Basketball Timers</t>
  </si>
  <si>
    <t>7" Clock (sold individually)</t>
  </si>
  <si>
    <t>2'4" x .92' x 6"</t>
  </si>
  <si>
    <t>14" Shot, 7" Clock (sold in a pairs)</t>
  </si>
  <si>
    <t>2'4" x 2'4" x 6"</t>
  </si>
  <si>
    <t>set</t>
  </si>
  <si>
    <t>2'4" x 30" x 26"</t>
  </si>
  <si>
    <t>5200-3</t>
  </si>
  <si>
    <t>14" Shot (sold in pairs)</t>
  </si>
  <si>
    <t>2' x 2' x 6"</t>
  </si>
  <si>
    <t>5245T</t>
  </si>
  <si>
    <t>Football Scoreboard</t>
  </si>
  <si>
    <t>15" Home, Visitor, Min, Sec</t>
  </si>
  <si>
    <t>4' x 10' x 5"</t>
  </si>
  <si>
    <t>15" Home, Visitor, Min, Sec, Qtr, Down, To Go</t>
  </si>
  <si>
    <t>6' x 14' x 5"</t>
  </si>
  <si>
    <t>15" Home, Visitor, Min, Sec, Period</t>
  </si>
  <si>
    <t>21" Home, Visitor, Min, Sec. 15" Qtr</t>
  </si>
  <si>
    <t>4' x 14' x 5"</t>
  </si>
  <si>
    <t>21" Home, Visitor, Min, Sec, Qtr, Down, To Go</t>
  </si>
  <si>
    <t>21" Home, Visitor, Min, Sec, Qtr, Down, To Go, Ball On</t>
  </si>
  <si>
    <t>7' x 14' x 5"</t>
  </si>
  <si>
    <t>24" Home, Visitor, Min, Sec.  21" Qtr, Down, To Go</t>
  </si>
  <si>
    <t>7' x 16' x 5"</t>
  </si>
  <si>
    <t>24" Home, Visitor, Min, Sec.  21" Qtr, Down, To Go, Ball On</t>
  </si>
  <si>
    <t>8' x 16' x 5"</t>
  </si>
  <si>
    <t>30" Min, Sec. 24" Home, Visitor, 21" Qtr, Down, To Go</t>
  </si>
  <si>
    <t>8' x 20' x 5"</t>
  </si>
  <si>
    <t>30" Min, Sec. 24" Home, Visitor, 21" Qtr, Down, To Go, Ball On</t>
  </si>
  <si>
    <t xml:space="preserve">8' x 20' x 5" </t>
  </si>
  <si>
    <t>24" Home, Visitor, Min, Sec. 21" Qtr, Down, To Go, Ball On, 15" TOL</t>
  </si>
  <si>
    <t>24" Home, Visitor, Min, Sec, Qtr, Down, To Go, Ball On, 15" TOL</t>
  </si>
  <si>
    <t>8' x 24' x 5"</t>
  </si>
  <si>
    <t>30" Min, Sec, Ths, 24" Home, Visitor, Qtr, Down, To Go, Ball On, 15" TOL</t>
  </si>
  <si>
    <t>11824TK</t>
  </si>
  <si>
    <t>30" Home, Visitor, Min, Sec 24" Qtr, Down, To Go, Ball On</t>
  </si>
  <si>
    <t>10' x 24' x 5"</t>
  </si>
  <si>
    <t>30" Home, Visitor, Min, Sec 24" Qtr, Down, To Go, Ball On 15" TOL</t>
  </si>
  <si>
    <t>30" Min, Sec. 24" Home, Visitor 21" Qtr, Down, To Go, Ball On</t>
  </si>
  <si>
    <t>8' x 26' x 5"</t>
  </si>
  <si>
    <t>27" Home, Visitor, Min, Sec. 21" Qtr, Down, To Go, Ball On</t>
  </si>
  <si>
    <t>30" Home, Visitor, Min, Sec. 24" Qtr, Down, To Go, Ball On</t>
  </si>
  <si>
    <t>10' x 32' x 5"</t>
  </si>
  <si>
    <t>30" Home, Visitor, Min, Sec. 24" Qtr, Down, To Go, Ball On 15" TOL</t>
  </si>
  <si>
    <t>30" Home, Visitor, Min, Sec 24" Qtr, Down, To Go, Ball On, TOL</t>
  </si>
  <si>
    <t>10' x 36' x 5"</t>
  </si>
  <si>
    <t>12' x 40' x 5"</t>
  </si>
  <si>
    <t>Football Timers</t>
  </si>
  <si>
    <t>18" Segment</t>
  </si>
  <si>
    <t>36" x 31" x 10"</t>
  </si>
  <si>
    <t>11EB1</t>
  </si>
  <si>
    <t>11EB2</t>
  </si>
  <si>
    <t xml:space="preserve">15" Clock, segment </t>
  </si>
  <si>
    <t>4' x 4'6" x 5"</t>
  </si>
  <si>
    <t>11EB3</t>
  </si>
  <si>
    <t>14" Clock, segment (Available only as cable controlled)</t>
  </si>
  <si>
    <t>4' x 3'6" x 12"</t>
  </si>
  <si>
    <t>11EB5</t>
  </si>
  <si>
    <t>24" play clock (sold in pairs)</t>
  </si>
  <si>
    <t>3' x 3' x 6"</t>
  </si>
  <si>
    <t>1125T-R2</t>
  </si>
  <si>
    <t>27" play clock (sold in pairs)</t>
  </si>
  <si>
    <t>4' x 4' x 6"</t>
  </si>
  <si>
    <t>1125T-R4</t>
  </si>
  <si>
    <t>27" play clock 14" game clock (sold in pairs)</t>
  </si>
  <si>
    <t xml:space="preserve">4' x 6' x 6" </t>
  </si>
  <si>
    <t>1135T</t>
  </si>
  <si>
    <t>Hockey Scoreboard</t>
  </si>
  <si>
    <t>15" Home, Visitor, Clock, Home Penalty, Visitor Penalty  (Outdoor)</t>
  </si>
  <si>
    <t>10' x 6'6" x 5"</t>
  </si>
  <si>
    <t>14" Home, Visitor, Clock, 9" Period, Home Shots, Visitor Shots, Penalty Times</t>
  </si>
  <si>
    <t>14" Home, Visitor, Clock, 9" Period, Player Numbers, Penalty Times</t>
  </si>
  <si>
    <t>Soccer Scoreboard</t>
  </si>
  <si>
    <t>15" Home, Visitor, Clock</t>
  </si>
  <si>
    <t>21" Home, Visitor, Clock, 15" Half</t>
  </si>
  <si>
    <t>16' x 4' x 5"</t>
  </si>
  <si>
    <t>30" Clock, 24" Home, Visitor, 21" Half, Home Shots, Visitor Shots</t>
  </si>
  <si>
    <t>15" Home, Visitor, Clock, Half, Home Shots, Visitor Shots</t>
  </si>
  <si>
    <t>30" Home/Visitor/Clock, 24" Home/Visitor Shots, Home/Visitor Penalty</t>
  </si>
  <si>
    <t>24' x 10' x 5"</t>
  </si>
  <si>
    <t>24" Home, Visitor, Clock, 21" Half, Home Shots, Visitor Shots</t>
  </si>
  <si>
    <t>30" Clock, 24" Home, Visitor, 21" Home Shots, Visitor Shots, Home Penalty, Visitor Penalty</t>
  </si>
  <si>
    <t>30" Home, Visitor, Clock, 24" Home Shots, Visitor Shots, Home Penalty, Visitor Penalty</t>
  </si>
  <si>
    <t>Volleyball Scoreboard</t>
  </si>
  <si>
    <t>14" Home, Visitor, Clock 9" Games Won</t>
  </si>
  <si>
    <t>14" Home, Visitor, Clock 9" Games Won, 7" Home and Visitor Game Won Totals</t>
  </si>
  <si>
    <t>14" Home, Visitor, Clock 9" Games Won. 7" Home and Visitor Game Won Totals</t>
  </si>
  <si>
    <t>Static Sponsor Panels</t>
  </si>
  <si>
    <t>Indoor Backlit Sponsor Panels</t>
  </si>
  <si>
    <t>24in x 7ft backlit sponsor/identification panel</t>
  </si>
  <si>
    <t>24" x 7'</t>
  </si>
  <si>
    <t>N/a</t>
  </si>
  <si>
    <t>Custom Sizes Available Upon Request</t>
  </si>
  <si>
    <t>24in x 24'W non-backlit sponsor panel</t>
  </si>
  <si>
    <t>24"x24'</t>
  </si>
  <si>
    <t>24in x 9ft backlit sponsor/identification panel</t>
  </si>
  <si>
    <t>24" x 9'</t>
  </si>
  <si>
    <t>24in x 12ft backlit sponsor/identification panel</t>
  </si>
  <si>
    <t>24" x 12'</t>
  </si>
  <si>
    <t>24in x 15ft backlit sponsor/identification panel</t>
  </si>
  <si>
    <t>24" x 15'</t>
  </si>
  <si>
    <t>Indoor Non-Backlit Sponsor Panels</t>
  </si>
  <si>
    <t>24in x 18ft non-backlit sponsor/identification panel</t>
  </si>
  <si>
    <t>24" x 18'</t>
  </si>
  <si>
    <t>24in x 9ft non-backlit sponsor/identification panel</t>
  </si>
  <si>
    <t>24in x 12ft non-backlit sponsor/identification panel</t>
  </si>
  <si>
    <t>24in x 15ft non-backlit sponsor/identification panel</t>
  </si>
  <si>
    <t>Outdoor Backlit Full Depth Sponsor Panels</t>
  </si>
  <si>
    <t>3ft x 16ft backlit sponsor/identification panel</t>
  </si>
  <si>
    <t>3' x 16'</t>
  </si>
  <si>
    <t>3ft x 20ft backlit sponsor/identification panel</t>
  </si>
  <si>
    <t>3' x 20'</t>
  </si>
  <si>
    <t>3ft x 24ft backlit sponsor/identification panel</t>
  </si>
  <si>
    <t xml:space="preserve">3' x 24' </t>
  </si>
  <si>
    <t>3ft x 28ft backlit sponsor/identification panel</t>
  </si>
  <si>
    <t>3' x 28</t>
  </si>
  <si>
    <t>3ft x 32ft backlit sponsor/identification panel</t>
  </si>
  <si>
    <t>3' x 32'</t>
  </si>
  <si>
    <t>3ft x 36ft backlit sponor/identification panel</t>
  </si>
  <si>
    <t>3' x 36</t>
  </si>
  <si>
    <t>Outdoor Non-Backlit Full Depth Sponsor Panels</t>
  </si>
  <si>
    <t>2ft x 24ft non-backlit sponsor/identification panel</t>
  </si>
  <si>
    <t>2' x 24'</t>
  </si>
  <si>
    <t>3ft x 16ft non-backlit sponsor/identification panel</t>
  </si>
  <si>
    <t>3ft x 20ft non-backlit sponsor/identification panel</t>
  </si>
  <si>
    <t>3ft x 24ft non-backlit sponsor/identification panel</t>
  </si>
  <si>
    <t>3ft x 28ft non-backlit sponsor/identification panel</t>
  </si>
  <si>
    <t>3ft x 32ft non-backlit sponsor/identification panel</t>
  </si>
  <si>
    <t>3ft x 36ft non-backlit sponor/identification panel</t>
  </si>
  <si>
    <t>4ft x 24ft non-backlit sponor/identification panel</t>
  </si>
  <si>
    <t>4' x 24'</t>
  </si>
  <si>
    <t>Decorative Arched Truss with Non-Illuminated Routed Letters</t>
  </si>
  <si>
    <t>Arch Truss; Alum, 3 ft tall x 16 ft long w/ 50% Lettering/Logo</t>
  </si>
  <si>
    <t>Arch Truss; Alum, 3 ft tall x 20 ft long w/ 50% Lettering/Logo</t>
  </si>
  <si>
    <t>Arch Truss; Alum, 3 ft tall x 23 ft long w/ 50% Lettering/Logo</t>
  </si>
  <si>
    <t>Arch Truss; Alum, 4 ft tall x 29 ft long w/ 50% Lettering/Logo</t>
  </si>
  <si>
    <t>4' x 28'</t>
  </si>
  <si>
    <t>Arch Truss; Alum, 5 ft tall x 32 ft long w/ 50% Lettering/Logo</t>
  </si>
  <si>
    <t>5' x 32'</t>
  </si>
  <si>
    <t>Arch Truss; Alum, 5 ft tall x 40 ft long w/ 50% Lettering/Logo</t>
  </si>
  <si>
    <t>5' x 36'</t>
  </si>
  <si>
    <t>Indoor LED Virtual Digital Displays</t>
  </si>
  <si>
    <t>Indoor LED Video Displays</t>
  </si>
  <si>
    <t>Multi-Sport and Presentation Capable Display</t>
  </si>
  <si>
    <t xml:space="preserve">3.28'H x 8.2'W </t>
  </si>
  <si>
    <t>WF-VB3.9-3x8</t>
  </si>
  <si>
    <t>Display price includes Novastar controller, tech trip and mounting hardware.  Additional custom sizes and resolutions available upon request.  Software additional.</t>
  </si>
  <si>
    <t xml:space="preserve">4.92'H x 8.2'W </t>
  </si>
  <si>
    <t>WF-VB3.9-5x8</t>
  </si>
  <si>
    <t xml:space="preserve">6.56'H x 9.84'W </t>
  </si>
  <si>
    <t>WF-VB3.9-6x10</t>
  </si>
  <si>
    <t>WF-VB5.9-6x10</t>
  </si>
  <si>
    <t xml:space="preserve">6.56'H x 11.48'W </t>
  </si>
  <si>
    <t>WF-VB3.9-7x12</t>
  </si>
  <si>
    <t>WF-VB5.9-7x12</t>
  </si>
  <si>
    <t xml:space="preserve">8.20'H x 14.75'W </t>
  </si>
  <si>
    <t>WF-VB3.9-8x15</t>
  </si>
  <si>
    <t>WF-VB5.9-8x15</t>
  </si>
  <si>
    <t xml:space="preserve">9.85'H x 16.40'W </t>
  </si>
  <si>
    <t>WF-VB3.9-10x16</t>
  </si>
  <si>
    <t>WF-VB5.9-10x16</t>
  </si>
  <si>
    <t>Indoor Modular Display</t>
  </si>
  <si>
    <t>5.9mm HB Display</t>
  </si>
  <si>
    <t>14'9" x 44'3"</t>
  </si>
  <si>
    <t>5.9HB</t>
  </si>
  <si>
    <t>Available in Custom Lengths, controls and software not considered in pricing</t>
  </si>
  <si>
    <t>29" x 11'5"</t>
  </si>
  <si>
    <t>Indoor Ribbon Display</t>
  </si>
  <si>
    <t>5.9mm Display</t>
  </si>
  <si>
    <t>29" x 6' 6"</t>
  </si>
  <si>
    <t>3.9mm Display</t>
  </si>
  <si>
    <t>Outdoor LED Virtual Scoreboards/Displays</t>
  </si>
  <si>
    <t>Outdoor LED Video Scoreboards/Displays</t>
  </si>
  <si>
    <t>9'H x 16'W viewable w/6" border</t>
  </si>
  <si>
    <t>S10</t>
  </si>
  <si>
    <t>Pricing includes video scoreboard, Ignite Sports software package with no licensing fees, lifetime software support/training, tech trip and scoreboard controller.  Additional sizes available upon request.</t>
  </si>
  <si>
    <t>S16</t>
  </si>
  <si>
    <t>8' H x 19' W Viewing Area</t>
  </si>
  <si>
    <t>7' H x 14' W Viewing Area</t>
  </si>
  <si>
    <t>4'H x 19'W viewable w/6" border</t>
  </si>
  <si>
    <t>4'H x 15'W viewable w/6" border</t>
  </si>
  <si>
    <t>23'H x 40'W viewable w/6" border</t>
  </si>
  <si>
    <t>18'H x 32'W viewable w/6" border</t>
  </si>
  <si>
    <t>16'H x 29'W viewable w/6" border</t>
  </si>
  <si>
    <t>13'H x 23'W viewable w/6" border</t>
  </si>
  <si>
    <t>11'H x 20'W viewable w/6" border</t>
  </si>
  <si>
    <t>Outdoor LED Displays for Any Application</t>
  </si>
  <si>
    <t>Outdoor LED Display</t>
  </si>
  <si>
    <t>Three face multi pak slim</t>
  </si>
  <si>
    <t>3' H x 5' W Viewing Area</t>
  </si>
  <si>
    <t>W10</t>
  </si>
  <si>
    <t>Double-faced W10mm full color display with 4G wireless communication, life of sign data plan, temperature sensor, photocell, software training, Ignite software.  Price does not include freight, installation, permit fees, electrical or applicable taxes.</t>
  </si>
  <si>
    <t>36" H x 5' W Viewing Area</t>
  </si>
  <si>
    <t>W16</t>
  </si>
  <si>
    <t>Three face multi-pak slim W16mm full color display with 4G wireless communication, life of sign data plan, temperature sensor, photocell, software training, Ignite software.  Price does not include freight, installation, permit fees, electrical or applicable taxes.</t>
  </si>
  <si>
    <t>Single-Face Full-Color Display (W8)</t>
  </si>
  <si>
    <t>3' H x 9' W Viewing Area</t>
  </si>
  <si>
    <t>W8</t>
  </si>
  <si>
    <t>Single-faced W8mm full color display with 4G wireless communication, life of sign data plan, temperature sensor, photocell, software training, Ignite software.  Price does not include freight, installation, permit fees, electrical or applicable taxes.</t>
  </si>
  <si>
    <t>4' H x 8' W Viewing Area</t>
  </si>
  <si>
    <t>Single-faced W8mm full color display with 4G wireless communication, life of sign data plan, temperature sensor, photocell, software training, Ignite OPx software.  Price does not include freight, installation, permit fees, electrical or applicable taxes.</t>
  </si>
  <si>
    <t>Single-Face Full-Color Display (W16)</t>
  </si>
  <si>
    <t>2' H x 9' W Viewing Area</t>
  </si>
  <si>
    <t>Single-faced W16mm full color display with 4G wireless communication, life of sign data plan, temperature sensor, photocell, software training, Ignite OPx software.  Price does not include freight, installation, permit fees, electrical or applicable taxes.</t>
  </si>
  <si>
    <t>Single-Face Full-Color Display (W10)</t>
  </si>
  <si>
    <t>3' H x 8' W Viewing Area</t>
  </si>
  <si>
    <t>Single-faced W10mm full color display with 4G wireless communication, life of sign data plan, temperature sensor, photocell, software training, Ignite software.  Price does not include freight, installation, permit fees, electrical or applicable taxes.</t>
  </si>
  <si>
    <t>Single-faced W10mm full color display with 4G wireless communication, life of sign data plan, temperature sensor, photocell, software training, Ignite OPx software.  Price does not include freight, installation, permit fees, electrical or applicable taxes.</t>
  </si>
  <si>
    <t>Double-Face-Color Display (XVS6)</t>
  </si>
  <si>
    <t>7' H x 12' W Viewing Area</t>
  </si>
  <si>
    <t>XVS6</t>
  </si>
  <si>
    <t>Double-faced XVS6mm full color display with 4G wireless communication, life of sign data plan, temperature sensor, photocell, software training, Ignite software.  Price does not include freight, installation, permit fees, electrical or applicable taxes.</t>
  </si>
  <si>
    <t xml:space="preserve">Outdoor LED Display </t>
  </si>
  <si>
    <t>Double-face Monochrome Display (2219)</t>
  </si>
  <si>
    <t>Double-face monochrome (Red or Amber) display with 4G wireless communication, life of sign data plan, temperature sensor, photocell, software training.  Price does not include freight, installation, permit fees, electrical or applicable taxes.</t>
  </si>
  <si>
    <t>Double-face Monochrome Display</t>
  </si>
  <si>
    <t>2' H x 8' W Viewing Area</t>
  </si>
  <si>
    <t>Double-Face Full-Color Display (W8)</t>
  </si>
  <si>
    <t>3' H x 7' W Viewing Area</t>
  </si>
  <si>
    <t>Double-faced W8mm full color display with 4G wireless communication, life of sign data plan, temperature sensor, photocell, software training, Ignite software.  Price does not include freight, installation, permit fees, electrical or applicable taxes.</t>
  </si>
  <si>
    <t>4' H x 6' W Viewing Area</t>
  </si>
  <si>
    <t>4' H x 7' W Viewing Area</t>
  </si>
  <si>
    <t>Double-faced W8mm full color display with 4G wireless communication, life of sign data plan, temperature sensor, photocell, software training, Ignite OPx software.  Price does not include freight, installation, permit fees, electrical or applicable taxes.</t>
  </si>
  <si>
    <t>4' H x 9' W Viewing Area</t>
  </si>
  <si>
    <t>5' H x 10' W Viewing Area</t>
  </si>
  <si>
    <t>5' H x 12' W Viewing Area</t>
  </si>
  <si>
    <t>6' H x 12' W Viewing Area</t>
  </si>
  <si>
    <t>Double-Face Full-Color Display (W6)</t>
  </si>
  <si>
    <t>W6</t>
  </si>
  <si>
    <t>Double-faced W6mm full color display with 4G wireless communication, life of sign data plan, temperature sensor, photocell, software training, Ignite software.  Price does not include freight, installation, permit fees, electrical or applicable taxes.</t>
  </si>
  <si>
    <t>Double-faced W6mm full color display with 4G wireless communication, life of sign data plan, temperature sensor, photocell, software training, Ignite OPx software.  Price does not include freight, installation, permit fees, electrical or applicable taxes.</t>
  </si>
  <si>
    <t>Double-Face Full-Color Display (W16)</t>
  </si>
  <si>
    <t>Double-faced W16mm full color display with 4G wireless communication, life of sign data plan, temperature sensor, photocell, software training, Ignite OPx software.  Price does not include freight, installation, permit fees, electrical or applicable taxes.</t>
  </si>
  <si>
    <t>Double-faced W16mm full color display with 4G wireless communication, life of sign data plan, temperature sensor, photocell, software training, Ignite software.  Price does not include freight, installation, permit fees, electrical or applicable taxes.</t>
  </si>
  <si>
    <t>4' H x 10' W Viewing Area</t>
  </si>
  <si>
    <t>Double-Face Full-Color Display (W10)</t>
  </si>
  <si>
    <t>Double-faced W10mm full color display with 4G wireless communication, life of sign data plan, temperature sensor, photocell, software training, Ignite OPx software.  Price does not include freight, installation, permit fees, electrical or applicable taxes.</t>
  </si>
  <si>
    <t>LED Scorers Tables</t>
  </si>
  <si>
    <t>5.9 MM 180x720 pixel matrix scorers table</t>
  </si>
  <si>
    <t>39" x 10' Long</t>
  </si>
  <si>
    <t>Can be paired with other sections to make longer Scorers Table</t>
  </si>
  <si>
    <t>Outdoor Audio Systems</t>
  </si>
  <si>
    <t>Watchfire Sound 500</t>
  </si>
  <si>
    <t>Features Loud Speaker and audio control system in a speaker enclosure with graphic mesh.</t>
  </si>
  <si>
    <t>Most Appropriate for Stadium Seating Under 3,000 (Primarily on one side of Field)</t>
  </si>
  <si>
    <t>Fire Sound 500</t>
  </si>
  <si>
    <t>Custom Solutions Upon Request</t>
  </si>
  <si>
    <t>Watchfire Sound 1500</t>
  </si>
  <si>
    <t>Features higher volume Loud Speaker and audio control system in a speaker enclosure with graphic mesh.</t>
  </si>
  <si>
    <t>Most Appropriate for Stadium Seating 3,000 - 5,000 (Primarily on one side of Field)</t>
  </si>
  <si>
    <t>Fire Sound 1500</t>
  </si>
  <si>
    <t>Watchfire Sound 2000H</t>
  </si>
  <si>
    <t>Features Dual Loud Speakers and audio control system in a speaker enclosure with graphic mesh.</t>
  </si>
  <si>
    <t>Most Appropriate for Stadium Seating Over 5,000 and/or Significant Seating on Both Sides of Field</t>
  </si>
  <si>
    <t>Fire Sound 2000</t>
  </si>
  <si>
    <t>Video Production Packages</t>
  </si>
  <si>
    <t>Watchfire Video Production Action Package</t>
  </si>
  <si>
    <t>Includes Watchfire Ignite Sports Virtual scoring and content system, combined with Vmix video prodcution and instant replay.</t>
  </si>
  <si>
    <t>Watchfire Video Production Action 1 Package</t>
  </si>
  <si>
    <t>Includes Watchfire Ignite Sports Virtual scoring and content system, combined with Vmix video prodcution and instant replay and one camcorder.</t>
  </si>
  <si>
    <t>Watchfire Video Production Action 2 Package</t>
  </si>
  <si>
    <t>Includes Watchfire Ignite Sports Virtual scoring and content system, combined with Vmix video prodcution and instant replay and two camcorders.</t>
  </si>
  <si>
    <t>Watchfire Video Production Action 3 Package</t>
  </si>
  <si>
    <t>Includes Watchfire Ignite Sports Virtual scoring and content system, combined with Vmix video prodcution and instant replay and three camcorders.</t>
  </si>
  <si>
    <t xml:space="preserve">Software </t>
  </si>
  <si>
    <t>Ignite Sports software</t>
  </si>
  <si>
    <t>Ignite sports software with PC for indoor displays</t>
  </si>
  <si>
    <t>Ignite sports software with PC for outdoor displays</t>
  </si>
  <si>
    <t>OPX Cloud based software</t>
  </si>
  <si>
    <t>Ignite OPX cloud based software and palyer for Indoor displays</t>
  </si>
  <si>
    <t>Project Management</t>
  </si>
  <si>
    <t>Project Management, Technology, &amp; Systems Integration Solutions</t>
  </si>
  <si>
    <t>Offsite Project Management Services</t>
  </si>
  <si>
    <t>$125 per hour</t>
  </si>
  <si>
    <t>Onsite Project Management Services</t>
  </si>
  <si>
    <t>$2,000 per day</t>
  </si>
  <si>
    <t>Design Build Services</t>
  </si>
  <si>
    <t>System Design</t>
  </si>
  <si>
    <t>$225 per hour</t>
  </si>
  <si>
    <t>System Installation Drawing</t>
  </si>
  <si>
    <t>$750 for projects &lt;$100k, $1250 for projects &gt;$100k</t>
  </si>
  <si>
    <t>System Electrical Drawing</t>
  </si>
  <si>
    <t>Certified Structural Drawing</t>
  </si>
  <si>
    <t>$1,250 for projects &lt;$100k, $1,500 for projects &gt;$100k</t>
  </si>
  <si>
    <t>Installation Services</t>
  </si>
  <si>
    <t>Installation of 9'  x 16' Outdoor Virtual Scoreboard</t>
  </si>
  <si>
    <t>9' x 16'</t>
  </si>
  <si>
    <t>Watchfire Signs</t>
  </si>
  <si>
    <t>Data and Electrical installation not included</t>
  </si>
  <si>
    <t>Installation of 11'  x 20'Outdoor Virtual Scoreboard</t>
  </si>
  <si>
    <t>11' x 20'</t>
  </si>
  <si>
    <t>Installation of 13' H x 23' Outdoor Virtual Scoreboard</t>
  </si>
  <si>
    <t>13' x 23'</t>
  </si>
  <si>
    <t>Installation of 16'  x 29' Outdoor Virtual Scoreboard</t>
  </si>
  <si>
    <t>16' x 29'</t>
  </si>
  <si>
    <t>Installation of 18'  x 32' Outdoor Virtual Scoreboard</t>
  </si>
  <si>
    <t>18' x 32'</t>
  </si>
  <si>
    <t>Indoor LED Virtual Scoreboard Installation</t>
  </si>
  <si>
    <t>3.28'H x 8.2'W w/border</t>
  </si>
  <si>
    <t>4.92'H x 8.2'W w/border</t>
  </si>
  <si>
    <t>6.56'H x 9.84'W w/border</t>
  </si>
  <si>
    <t>6.56'H x 11.48'W w/border</t>
  </si>
  <si>
    <t>8.20'H x 14.75'W w/border</t>
  </si>
  <si>
    <t>9.85'H x 16.40'W w/border</t>
  </si>
  <si>
    <t>Maintenence &amp; Support Services</t>
  </si>
  <si>
    <t>2- Day Onsite Support Technician</t>
  </si>
  <si>
    <t>5- Day Onsite Support Technician</t>
  </si>
  <si>
    <t>TRAINING SERVICES</t>
  </si>
  <si>
    <t>Online Software Training Webinar</t>
  </si>
  <si>
    <t>Onsite Training Training</t>
  </si>
  <si>
    <t>$1,500 per day</t>
  </si>
  <si>
    <t>Content Creation</t>
  </si>
  <si>
    <t>Content Creation &amp; Graphic Development Solutions</t>
  </si>
  <si>
    <t>Basic Service</t>
  </si>
  <si>
    <t>Advanced  Service</t>
  </si>
  <si>
    <t>Full Service</t>
  </si>
  <si>
    <t>SOURCEWELL PRODUCTS &amp; PRICING</t>
  </si>
  <si>
    <t>Scoreboards, Digital Displays, and Video Boards with Related Services</t>
  </si>
  <si>
    <t>SOURCEWELL DISCOUNT</t>
  </si>
  <si>
    <t>SOURCEWELL MEMBER PRICING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</si>
</sst>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7" formatCode="&quot;$&quot;#,##0.00_);\(&quot;$&quot;#,##0.00\)"/>
    <numFmt numFmtId="8" formatCode="&quot;$&quot;#,##0.00_);[Red]\(&quot;$&quot;#,##0.00\)"/>
    <numFmt numFmtId="164" formatCode="_([$$-409]* #,##0.00_);_([$$-409]* \(#,##0.00\);_([$$-409]* &quot;-&quot;??_);_(@_)"/>
    <numFmt numFmtId="165" formatCode="&quot;$&quot;#,##0.00;[Red]&quot;$&quot;#,##0.00"/>
    <numFmt numFmtId="166" formatCode="&quot;$&quot;#,##0.00"/>
  </numFmts>
  <fonts count="16" x14ac:knownFonts="1">
    <font>
      <sz val="10"/>
      <color rgb="FF000000"/>
      <name val="Times New Roman"/>
      <charset val="204"/>
    </font>
    <font>
      <sz val="11"/>
      <color theme="1"/>
      <name val="Calibri"/>
      <family val="2"/>
      <scheme val="minor"/>
    </font>
    <font>
      <sz val="11"/>
      <color theme="1"/>
      <name val="Calibri"/>
      <family val="2"/>
      <scheme val="minor"/>
    </font>
    <font>
      <sz val="8"/>
      <name val="Times New Roman"/>
      <family val="1"/>
    </font>
    <font>
      <b/>
      <sz val="16"/>
      <color theme="1"/>
      <name val="Calibri"/>
      <family val="2"/>
    </font>
    <font>
      <sz val="16"/>
      <color rgb="FF000000"/>
      <name val="Calibri"/>
      <family val="2"/>
    </font>
    <font>
      <b/>
      <u/>
      <sz val="16"/>
      <color rgb="FF000000"/>
      <name val="Calibri"/>
      <family val="2"/>
    </font>
    <font>
      <b/>
      <sz val="16"/>
      <color rgb="FF000000"/>
      <name val="Calibri"/>
      <family val="2"/>
    </font>
    <font>
      <b/>
      <u/>
      <sz val="16"/>
      <name val="Calibri"/>
      <family val="2"/>
    </font>
    <font>
      <u/>
      <sz val="16"/>
      <color rgb="FF000000"/>
      <name val="Calibri"/>
      <family val="2"/>
    </font>
    <font>
      <b/>
      <u/>
      <sz val="16"/>
      <name val="Calibri"/>
      <family val="2"/>
      <scheme val="minor"/>
    </font>
    <font>
      <b/>
      <sz val="16"/>
      <name val="Calibri"/>
      <family val="2"/>
    </font>
    <font>
      <sz val="16"/>
      <name val="Calibri"/>
      <family val="2"/>
    </font>
    <font>
      <b/>
      <sz val="24"/>
      <color theme="1"/>
      <name val="Calibri"/>
      <family val="2"/>
    </font>
    <font>
      <sz val="10"/>
      <color rgb="FF000000"/>
      <name val="Times New Roman"/>
      <family val="1"/>
    </font>
    <font>
      <sz val="16"/>
      <color rgb="FF00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
      <patternFill patternType="solid">
        <fgColor rgb="FFBFBFBF"/>
        <bgColor indexed="64"/>
      </patternFill>
    </fill>
    <fill>
      <patternFill patternType="solid">
        <fgColor rgb="FFFFFFFF"/>
        <bgColor indexed="64"/>
      </patternFill>
    </fill>
    <fill>
      <patternFill patternType="solid">
        <fgColor rgb="FFFFFF00"/>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thin">
        <color indexed="64"/>
      </left>
      <right/>
      <top style="thin">
        <color rgb="FF000000"/>
      </top>
      <bottom style="thin">
        <color rgb="FF000000"/>
      </bottom>
      <diagonal/>
    </border>
  </borders>
  <cellStyleXfs count="4">
    <xf numFmtId="0" fontId="0" fillId="0" borderId="0"/>
    <xf numFmtId="0" fontId="2" fillId="0" borderId="0"/>
    <xf numFmtId="0" fontId="1" fillId="0" borderId="0"/>
    <xf numFmtId="0" fontId="14" fillId="0" borderId="0"/>
  </cellStyleXfs>
  <cellXfs count="82">
    <xf numFmtId="0" fontId="0" fillId="0" borderId="0" xfId="0" applyAlignment="1">
      <alignment horizontal="left" vertical="top"/>
    </xf>
    <xf numFmtId="0" fontId="5" fillId="0" borderId="0" xfId="0" applyFont="1" applyAlignment="1">
      <alignment horizontal="left" vertical="center" wrapText="1"/>
    </xf>
    <xf numFmtId="0" fontId="8" fillId="6" borderId="1" xfId="0" applyFont="1" applyFill="1" applyBorder="1" applyAlignment="1">
      <alignment horizontal="center" vertical="center" wrapText="1"/>
    </xf>
    <xf numFmtId="0" fontId="8" fillId="6" borderId="1" xfId="0" applyFont="1" applyFill="1" applyBorder="1" applyAlignment="1">
      <alignment horizontal="left" vertical="center" wrapText="1"/>
    </xf>
    <xf numFmtId="0" fontId="6" fillId="6" borderId="1" xfId="0" applyFont="1" applyFill="1" applyBorder="1" applyAlignment="1">
      <alignment horizontal="center" vertical="center" wrapText="1"/>
    </xf>
    <xf numFmtId="0" fontId="5" fillId="3" borderId="0" xfId="0" applyFont="1" applyFill="1" applyAlignment="1">
      <alignment horizontal="left" vertical="center" wrapText="1"/>
    </xf>
    <xf numFmtId="0" fontId="12"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8" fontId="5" fillId="0" borderId="1" xfId="0" applyNumberFormat="1" applyFont="1" applyBorder="1" applyAlignment="1">
      <alignment horizontal="center" vertical="center" wrapText="1"/>
    </xf>
    <xf numFmtId="0" fontId="5" fillId="5" borderId="1" xfId="0" applyFont="1" applyFill="1" applyBorder="1" applyAlignment="1">
      <alignment horizontal="left" vertical="center" wrapText="1"/>
    </xf>
    <xf numFmtId="0" fontId="5" fillId="5" borderId="1" xfId="0" applyFont="1" applyFill="1" applyBorder="1" applyAlignment="1">
      <alignment horizontal="center" vertical="center" wrapText="1"/>
    </xf>
    <xf numFmtId="166" fontId="5" fillId="3" borderId="1" xfId="0" applyNumberFormat="1" applyFont="1" applyFill="1" applyBorder="1" applyAlignment="1">
      <alignment horizontal="center" vertical="center" wrapText="1"/>
    </xf>
    <xf numFmtId="7" fontId="12" fillId="3" borderId="1" xfId="0" applyNumberFormat="1" applyFont="1" applyFill="1" applyBorder="1" applyAlignment="1">
      <alignment horizontal="center" vertical="center" wrapText="1" shrinkToFit="1"/>
    </xf>
    <xf numFmtId="166" fontId="5" fillId="0" borderId="1" xfId="0" applyNumberFormat="1" applyFont="1" applyBorder="1" applyAlignment="1">
      <alignment horizontal="center" vertical="center" wrapText="1"/>
    </xf>
    <xf numFmtId="7" fontId="12" fillId="0" borderId="1" xfId="0" applyNumberFormat="1" applyFont="1" applyBorder="1" applyAlignment="1">
      <alignment horizontal="center" vertical="center" wrapText="1" shrinkToFit="1"/>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0" borderId="0" xfId="0" applyFont="1" applyAlignment="1">
      <alignment horizontal="center" vertical="center" wrapText="1"/>
    </xf>
    <xf numFmtId="0" fontId="9" fillId="3" borderId="0" xfId="0" applyFont="1" applyFill="1" applyAlignment="1">
      <alignment horizontal="left" vertical="center" wrapText="1"/>
    </xf>
    <xf numFmtId="0" fontId="9" fillId="2" borderId="0" xfId="0" applyFont="1" applyFill="1" applyAlignment="1">
      <alignment horizontal="left" vertical="center" wrapText="1"/>
    </xf>
    <xf numFmtId="0" fontId="5" fillId="2" borderId="0" xfId="0" applyFont="1" applyFill="1" applyAlignment="1">
      <alignment horizontal="left" vertical="center" wrapText="1"/>
    </xf>
    <xf numFmtId="6" fontId="5" fillId="4" borderId="1" xfId="0" applyNumberFormat="1" applyFont="1" applyFill="1" applyBorder="1" applyAlignment="1">
      <alignment horizontal="center" vertical="center" wrapText="1"/>
    </xf>
    <xf numFmtId="9" fontId="5" fillId="0" borderId="1" xfId="0" applyNumberFormat="1" applyFont="1" applyBorder="1" applyAlignment="1">
      <alignment horizontal="center" vertical="center" wrapText="1" shrinkToFit="1"/>
    </xf>
    <xf numFmtId="6" fontId="5"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left" vertical="center" wrapText="1"/>
    </xf>
    <xf numFmtId="0" fontId="5" fillId="0" borderId="4" xfId="0" applyFont="1" applyBorder="1" applyAlignment="1">
      <alignment horizontal="center" vertical="center" wrapText="1"/>
    </xf>
    <xf numFmtId="9"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5" fillId="0" borderId="1" xfId="0" applyNumberFormat="1" applyFont="1" applyBorder="1" applyAlignment="1">
      <alignment horizontal="right" vertical="center" wrapText="1"/>
    </xf>
    <xf numFmtId="164" fontId="5" fillId="5" borderId="1" xfId="0" applyNumberFormat="1" applyFont="1" applyFill="1" applyBorder="1" applyAlignment="1">
      <alignment horizontal="center" vertical="center" wrapText="1"/>
    </xf>
    <xf numFmtId="0" fontId="5" fillId="5" borderId="0" xfId="0" applyFont="1" applyFill="1" applyAlignment="1">
      <alignment horizontal="left" vertical="center" wrapText="1"/>
    </xf>
    <xf numFmtId="9" fontId="5" fillId="3"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164" fontId="5" fillId="3" borderId="1" xfId="0" applyNumberFormat="1" applyFont="1" applyFill="1" applyBorder="1" applyAlignment="1">
      <alignment horizontal="center" vertical="center" wrapText="1"/>
    </xf>
    <xf numFmtId="0" fontId="5" fillId="7" borderId="0" xfId="0" applyFont="1" applyFill="1" applyAlignment="1">
      <alignment horizontal="left" vertical="center" wrapText="1"/>
    </xf>
    <xf numFmtId="0" fontId="12" fillId="3" borderId="1" xfId="0" applyFont="1" applyFill="1" applyBorder="1" applyAlignment="1">
      <alignment horizontal="left" vertical="center" wrapText="1"/>
    </xf>
    <xf numFmtId="0" fontId="5" fillId="3" borderId="0" xfId="0" applyFont="1" applyFill="1" applyAlignment="1">
      <alignment vertical="center" wrapText="1"/>
    </xf>
    <xf numFmtId="0" fontId="12" fillId="0" borderId="1" xfId="0" applyFont="1" applyBorder="1" applyAlignment="1">
      <alignment horizontal="left" vertical="center" wrapText="1"/>
    </xf>
    <xf numFmtId="0" fontId="5" fillId="0" borderId="7" xfId="0" applyFont="1" applyBorder="1" applyAlignment="1">
      <alignment horizontal="center" vertical="center" wrapText="1"/>
    </xf>
    <xf numFmtId="0" fontId="5" fillId="0" borderId="7" xfId="0" applyFont="1" applyBorder="1" applyAlignment="1">
      <alignment horizontal="left" vertical="center" wrapText="1"/>
    </xf>
    <xf numFmtId="8" fontId="5" fillId="0" borderId="7" xfId="0" applyNumberFormat="1" applyFont="1" applyBorder="1" applyAlignment="1">
      <alignment horizontal="center" vertical="center" wrapText="1"/>
    </xf>
    <xf numFmtId="9" fontId="5" fillId="0" borderId="7" xfId="0" applyNumberFormat="1" applyFont="1" applyBorder="1" applyAlignment="1">
      <alignment horizontal="center" vertical="center" wrapText="1"/>
    </xf>
    <xf numFmtId="164" fontId="5" fillId="0" borderId="7" xfId="0" applyNumberFormat="1" applyFont="1" applyBorder="1" applyAlignment="1">
      <alignment horizontal="right" vertical="center" wrapText="1"/>
    </xf>
    <xf numFmtId="0" fontId="7" fillId="0" borderId="0" xfId="0" applyFont="1" applyAlignment="1">
      <alignment horizontal="left" vertical="center" wrapText="1"/>
    </xf>
    <xf numFmtId="0" fontId="5" fillId="0" borderId="4" xfId="0" applyFont="1" applyBorder="1" applyAlignment="1">
      <alignment horizontal="left" vertical="center" wrapText="1"/>
    </xf>
    <xf numFmtId="0" fontId="12" fillId="0" borderId="4" xfId="0" applyFont="1" applyBorder="1" applyAlignment="1">
      <alignment horizontal="center" vertical="center" wrapText="1"/>
    </xf>
    <xf numFmtId="8" fontId="5" fillId="0" borderId="4" xfId="0" applyNumberFormat="1" applyFont="1" applyBorder="1" applyAlignment="1">
      <alignment horizontal="center" vertical="center" wrapText="1"/>
    </xf>
    <xf numFmtId="9" fontId="5" fillId="0" borderId="4" xfId="0" applyNumberFormat="1" applyFont="1" applyBorder="1" applyAlignment="1">
      <alignment horizontal="center" vertical="center" wrapText="1"/>
    </xf>
    <xf numFmtId="164" fontId="5" fillId="0" borderId="4" xfId="0" applyNumberFormat="1" applyFont="1" applyBorder="1" applyAlignment="1">
      <alignment horizontal="right" vertical="center" wrapText="1"/>
    </xf>
    <xf numFmtId="0" fontId="10" fillId="6" borderId="1"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12" fillId="0" borderId="6" xfId="0" applyFont="1" applyBorder="1" applyAlignment="1">
      <alignment horizontal="center" vertical="center" wrapText="1"/>
    </xf>
    <xf numFmtId="0" fontId="5" fillId="4" borderId="6"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3" borderId="6"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3" fillId="3" borderId="0" xfId="0" applyFont="1" applyFill="1" applyAlignment="1">
      <alignment horizontal="center" vertical="center" wrapText="1"/>
    </xf>
    <xf numFmtId="0" fontId="4" fillId="3" borderId="0" xfId="0" applyFont="1" applyFill="1" applyAlignment="1">
      <alignment horizontal="center" vertical="center" wrapText="1"/>
    </xf>
    <xf numFmtId="0" fontId="11" fillId="2" borderId="1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5" fillId="0" borderId="0" xfId="0" applyFont="1" applyAlignment="1">
      <alignment horizontal="center" vertical="top"/>
    </xf>
  </cellXfs>
  <cellStyles count="4">
    <cellStyle name="Normal" xfId="0" builtinId="0"/>
    <cellStyle name="Normal 2" xfId="1" xr:uid="{EAFD6912-C057-48B5-818E-3D45A099E5F7}"/>
    <cellStyle name="Normal 2 2" xfId="2" xr:uid="{BA058F81-752B-4BFD-BA99-E8912A571339}"/>
    <cellStyle name="Normal 3" xfId="3" xr:uid="{0F3378A6-3A78-4779-BEBE-BE8F8CC3D9A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1048575"/>
  <sheetViews>
    <sheetView tabSelected="1" view="pageBreakPreview" topLeftCell="B1" zoomScaleNormal="40" zoomScaleSheetLayoutView="100" workbookViewId="0">
      <pane ySplit="3" topLeftCell="A156" activePane="bottomLeft" state="frozen"/>
      <selection pane="bottomLeft" activeCell="H10" sqref="H10"/>
    </sheetView>
  </sheetViews>
  <sheetFormatPr defaultColWidth="9.33203125" defaultRowHeight="21" x14ac:dyDescent="0.2"/>
  <cols>
    <col min="1" max="1" width="49.6640625" style="21" customWidth="1"/>
    <col min="2" max="2" width="69.83203125" style="1" customWidth="1"/>
    <col min="3" max="3" width="34.6640625" style="21" customWidth="1"/>
    <col min="4" max="4" width="21.83203125" style="21" customWidth="1"/>
    <col min="5" max="5" width="29.6640625" style="21" customWidth="1"/>
    <col min="6" max="6" width="10.83203125" style="21" customWidth="1"/>
    <col min="7" max="7" width="26.1640625" style="21" customWidth="1"/>
    <col min="8" max="8" width="24" style="21" customWidth="1"/>
    <col min="9" max="9" width="33.83203125" style="1" customWidth="1"/>
    <col min="10" max="10" width="45.5" style="1" customWidth="1"/>
    <col min="11" max="16381" width="9.33203125" style="1"/>
    <col min="16382" max="16384" width="10.6640625" style="1" customWidth="1"/>
  </cols>
  <sheetData>
    <row r="1" spans="1:45" ht="31.5" x14ac:dyDescent="0.2">
      <c r="A1" s="76" t="s">
        <v>429</v>
      </c>
      <c r="B1" s="76"/>
      <c r="C1" s="76"/>
      <c r="D1" s="76"/>
      <c r="E1" s="76"/>
      <c r="F1" s="76"/>
      <c r="G1" s="76"/>
      <c r="H1" s="76"/>
      <c r="I1" s="76"/>
      <c r="J1" s="76"/>
    </row>
    <row r="2" spans="1:45" x14ac:dyDescent="0.2">
      <c r="A2" s="77" t="s">
        <v>430</v>
      </c>
      <c r="B2" s="77"/>
      <c r="C2" s="77"/>
      <c r="D2" s="77"/>
      <c r="E2" s="77"/>
      <c r="F2" s="77"/>
      <c r="G2" s="77"/>
      <c r="H2" s="77"/>
      <c r="I2" s="77"/>
      <c r="J2" s="77"/>
    </row>
    <row r="3" spans="1:45" s="23" customFormat="1" ht="42" x14ac:dyDescent="0.2">
      <c r="A3" s="58" t="s">
        <v>0</v>
      </c>
      <c r="B3" s="3" t="s">
        <v>1</v>
      </c>
      <c r="C3" s="2" t="s">
        <v>2</v>
      </c>
      <c r="D3" s="2" t="s">
        <v>3</v>
      </c>
      <c r="E3" s="2" t="s">
        <v>4</v>
      </c>
      <c r="F3" s="2" t="s">
        <v>5</v>
      </c>
      <c r="G3" s="2" t="s">
        <v>6</v>
      </c>
      <c r="H3" s="55" t="s">
        <v>431</v>
      </c>
      <c r="I3" s="2" t="s">
        <v>432</v>
      </c>
      <c r="J3" s="4" t="s">
        <v>7</v>
      </c>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row>
    <row r="4" spans="1:45" s="24" customFormat="1" x14ac:dyDescent="0.2">
      <c r="A4" s="78" t="s">
        <v>8</v>
      </c>
      <c r="B4" s="79"/>
      <c r="C4" s="79"/>
      <c r="D4" s="79"/>
      <c r="E4" s="79"/>
      <c r="F4" s="79"/>
      <c r="G4" s="79"/>
      <c r="H4" s="79"/>
      <c r="I4" s="79"/>
      <c r="J4" s="80"/>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row>
    <row r="5" spans="1:45" x14ac:dyDescent="0.2">
      <c r="A5" s="59" t="s">
        <v>9</v>
      </c>
      <c r="B5" s="11" t="s">
        <v>10</v>
      </c>
      <c r="C5" s="10" t="s">
        <v>11</v>
      </c>
      <c r="D5" s="6" t="s">
        <v>12</v>
      </c>
      <c r="E5" s="10">
        <v>10208</v>
      </c>
      <c r="F5" s="6" t="s">
        <v>13</v>
      </c>
      <c r="G5" s="81">
        <v>8255.8000000000029</v>
      </c>
      <c r="H5" s="26">
        <v>0.1</v>
      </c>
      <c r="I5" s="27">
        <f>SUM(G5*0.9)</f>
        <v>7430.220000000003</v>
      </c>
      <c r="J5" s="41" t="s">
        <v>14</v>
      </c>
    </row>
    <row r="6" spans="1:45" x14ac:dyDescent="0.2">
      <c r="A6" s="59" t="s">
        <v>9</v>
      </c>
      <c r="B6" s="11" t="s">
        <v>10</v>
      </c>
      <c r="C6" s="10" t="s">
        <v>11</v>
      </c>
      <c r="D6" s="6" t="s">
        <v>12</v>
      </c>
      <c r="E6" s="10">
        <v>10308</v>
      </c>
      <c r="F6" s="6" t="s">
        <v>13</v>
      </c>
      <c r="G6" s="81">
        <v>8180.2000000000007</v>
      </c>
      <c r="H6" s="26">
        <v>0.1</v>
      </c>
      <c r="I6" s="27">
        <f t="shared" ref="I5:I36" si="0">SUM(G6*0.9)</f>
        <v>7362.1800000000012</v>
      </c>
      <c r="J6" s="41" t="s">
        <v>14</v>
      </c>
    </row>
    <row r="7" spans="1:45" x14ac:dyDescent="0.2">
      <c r="A7" s="59" t="s">
        <v>9</v>
      </c>
      <c r="B7" s="11" t="s">
        <v>10</v>
      </c>
      <c r="C7" s="10" t="s">
        <v>11</v>
      </c>
      <c r="D7" s="6" t="s">
        <v>12</v>
      </c>
      <c r="E7" s="10">
        <v>10408</v>
      </c>
      <c r="F7" s="6" t="s">
        <v>13</v>
      </c>
      <c r="G7" s="81">
        <v>9107.0000000000018</v>
      </c>
      <c r="H7" s="26">
        <v>0.1</v>
      </c>
      <c r="I7" s="27">
        <f t="shared" si="0"/>
        <v>8196.3000000000011</v>
      </c>
      <c r="J7" s="41" t="s">
        <v>14</v>
      </c>
    </row>
    <row r="8" spans="1:45" x14ac:dyDescent="0.2">
      <c r="A8" s="59" t="s">
        <v>9</v>
      </c>
      <c r="B8" s="11" t="s">
        <v>15</v>
      </c>
      <c r="C8" s="10" t="s">
        <v>16</v>
      </c>
      <c r="D8" s="6" t="s">
        <v>12</v>
      </c>
      <c r="E8" s="10">
        <v>10210</v>
      </c>
      <c r="F8" s="6" t="s">
        <v>13</v>
      </c>
      <c r="G8" s="81">
        <v>9619.4000000000015</v>
      </c>
      <c r="H8" s="26">
        <v>0.1</v>
      </c>
      <c r="I8" s="27">
        <f t="shared" si="0"/>
        <v>8657.4600000000009</v>
      </c>
      <c r="J8" s="41" t="s">
        <v>14</v>
      </c>
    </row>
    <row r="9" spans="1:45" x14ac:dyDescent="0.2">
      <c r="A9" s="59" t="s">
        <v>9</v>
      </c>
      <c r="B9" s="11" t="s">
        <v>15</v>
      </c>
      <c r="C9" s="10" t="s">
        <v>16</v>
      </c>
      <c r="D9" s="6" t="s">
        <v>12</v>
      </c>
      <c r="E9" s="10">
        <v>10310</v>
      </c>
      <c r="F9" s="6" t="s">
        <v>13</v>
      </c>
      <c r="G9" s="81">
        <v>9690.8000000000011</v>
      </c>
      <c r="H9" s="26">
        <v>0.1</v>
      </c>
      <c r="I9" s="27">
        <f t="shared" si="0"/>
        <v>8721.7200000000012</v>
      </c>
      <c r="J9" s="41" t="s">
        <v>14</v>
      </c>
    </row>
    <row r="10" spans="1:45" x14ac:dyDescent="0.2">
      <c r="A10" s="59" t="s">
        <v>9</v>
      </c>
      <c r="B10" s="11" t="s">
        <v>15</v>
      </c>
      <c r="C10" s="10" t="s">
        <v>16</v>
      </c>
      <c r="D10" s="6" t="s">
        <v>12</v>
      </c>
      <c r="E10" s="10">
        <v>10410</v>
      </c>
      <c r="F10" s="6" t="s">
        <v>13</v>
      </c>
      <c r="G10" s="81">
        <v>10855.6</v>
      </c>
      <c r="H10" s="26">
        <v>0.1</v>
      </c>
      <c r="I10" s="27">
        <f t="shared" si="0"/>
        <v>9770.0400000000009</v>
      </c>
      <c r="J10" s="41" t="s">
        <v>14</v>
      </c>
    </row>
    <row r="11" spans="1:45" x14ac:dyDescent="0.2">
      <c r="A11" s="59" t="s">
        <v>9</v>
      </c>
      <c r="B11" s="11" t="s">
        <v>17</v>
      </c>
      <c r="C11" s="10" t="s">
        <v>18</v>
      </c>
      <c r="D11" s="6" t="s">
        <v>12</v>
      </c>
      <c r="E11" s="10">
        <v>9108</v>
      </c>
      <c r="F11" s="6" t="s">
        <v>13</v>
      </c>
      <c r="G11" s="81">
        <v>6465.2</v>
      </c>
      <c r="H11" s="26">
        <v>0.1</v>
      </c>
      <c r="I11" s="27">
        <f t="shared" si="0"/>
        <v>5818.68</v>
      </c>
      <c r="J11" s="41" t="s">
        <v>14</v>
      </c>
    </row>
    <row r="12" spans="1:45" x14ac:dyDescent="0.2">
      <c r="A12" s="59" t="s">
        <v>9</v>
      </c>
      <c r="B12" s="11" t="s">
        <v>19</v>
      </c>
      <c r="C12" s="10" t="s">
        <v>20</v>
      </c>
      <c r="D12" s="6" t="s">
        <v>12</v>
      </c>
      <c r="E12" s="10">
        <v>9110</v>
      </c>
      <c r="F12" s="6" t="s">
        <v>13</v>
      </c>
      <c r="G12" s="81">
        <v>6731.2000000000007</v>
      </c>
      <c r="H12" s="26">
        <v>0.1</v>
      </c>
      <c r="I12" s="27">
        <f t="shared" si="0"/>
        <v>6058.0800000000008</v>
      </c>
      <c r="J12" s="41" t="s">
        <v>14</v>
      </c>
    </row>
    <row r="13" spans="1:45" x14ac:dyDescent="0.2">
      <c r="A13" s="59" t="s">
        <v>9</v>
      </c>
      <c r="B13" s="11" t="s">
        <v>21</v>
      </c>
      <c r="C13" s="10" t="s">
        <v>16</v>
      </c>
      <c r="D13" s="6" t="s">
        <v>12</v>
      </c>
      <c r="E13" s="10">
        <v>9210</v>
      </c>
      <c r="F13" s="6" t="s">
        <v>13</v>
      </c>
      <c r="G13" s="81">
        <v>8985.2000000000007</v>
      </c>
      <c r="H13" s="26">
        <v>0.1</v>
      </c>
      <c r="I13" s="27">
        <f t="shared" si="0"/>
        <v>8086.6800000000012</v>
      </c>
      <c r="J13" s="41" t="s">
        <v>14</v>
      </c>
    </row>
    <row r="14" spans="1:45" x14ac:dyDescent="0.2">
      <c r="A14" s="59" t="s">
        <v>9</v>
      </c>
      <c r="B14" s="11" t="s">
        <v>22</v>
      </c>
      <c r="C14" s="10" t="s">
        <v>20</v>
      </c>
      <c r="D14" s="6" t="s">
        <v>12</v>
      </c>
      <c r="E14" s="10">
        <v>9410</v>
      </c>
      <c r="F14" s="6" t="s">
        <v>13</v>
      </c>
      <c r="G14" s="81">
        <v>6934.2000000000007</v>
      </c>
      <c r="H14" s="26">
        <v>0.1</v>
      </c>
      <c r="I14" s="27">
        <f t="shared" si="0"/>
        <v>6240.7800000000007</v>
      </c>
      <c r="J14" s="41" t="s">
        <v>14</v>
      </c>
    </row>
    <row r="15" spans="1:45" x14ac:dyDescent="0.2">
      <c r="A15" s="59" t="s">
        <v>9</v>
      </c>
      <c r="B15" s="11" t="s">
        <v>23</v>
      </c>
      <c r="C15" s="10" t="s">
        <v>24</v>
      </c>
      <c r="D15" s="6" t="s">
        <v>12</v>
      </c>
      <c r="E15" s="10">
        <v>9212</v>
      </c>
      <c r="F15" s="6" t="s">
        <v>13</v>
      </c>
      <c r="G15" s="81">
        <v>8255.8000000000011</v>
      </c>
      <c r="H15" s="26">
        <v>0.1</v>
      </c>
      <c r="I15" s="27">
        <f t="shared" si="0"/>
        <v>7430.2200000000012</v>
      </c>
      <c r="J15" s="41" t="s">
        <v>14</v>
      </c>
    </row>
    <row r="16" spans="1:45" x14ac:dyDescent="0.2">
      <c r="A16" s="59" t="s">
        <v>9</v>
      </c>
      <c r="B16" s="11" t="s">
        <v>25</v>
      </c>
      <c r="C16" s="10" t="s">
        <v>26</v>
      </c>
      <c r="D16" s="6" t="s">
        <v>12</v>
      </c>
      <c r="E16" s="10">
        <v>9114</v>
      </c>
      <c r="F16" s="6" t="s">
        <v>13</v>
      </c>
      <c r="G16" s="81">
        <v>8598.7999999999993</v>
      </c>
      <c r="H16" s="26">
        <v>0.1</v>
      </c>
      <c r="I16" s="27">
        <f t="shared" si="0"/>
        <v>7738.9199999999992</v>
      </c>
      <c r="J16" s="41" t="s">
        <v>14</v>
      </c>
    </row>
    <row r="17" spans="1:10" x14ac:dyDescent="0.2">
      <c r="A17" s="59" t="s">
        <v>9</v>
      </c>
      <c r="B17" s="11" t="s">
        <v>27</v>
      </c>
      <c r="C17" s="10" t="s">
        <v>26</v>
      </c>
      <c r="D17" s="6" t="s">
        <v>12</v>
      </c>
      <c r="E17" s="10">
        <v>9214</v>
      </c>
      <c r="F17" s="6" t="s">
        <v>13</v>
      </c>
      <c r="G17" s="81">
        <v>9587.1999999999989</v>
      </c>
      <c r="H17" s="26">
        <v>0.1</v>
      </c>
      <c r="I17" s="27">
        <f t="shared" si="0"/>
        <v>8628.48</v>
      </c>
      <c r="J17" s="41" t="s">
        <v>14</v>
      </c>
    </row>
    <row r="18" spans="1:10" x14ac:dyDescent="0.2">
      <c r="A18" s="59" t="s">
        <v>9</v>
      </c>
      <c r="B18" s="11" t="s">
        <v>28</v>
      </c>
      <c r="C18" s="10" t="s">
        <v>29</v>
      </c>
      <c r="D18" s="6" t="s">
        <v>12</v>
      </c>
      <c r="E18" s="10">
        <v>9314</v>
      </c>
      <c r="F18" s="6" t="s">
        <v>13</v>
      </c>
      <c r="G18" s="81">
        <v>11642.4</v>
      </c>
      <c r="H18" s="26">
        <v>0.1</v>
      </c>
      <c r="I18" s="27">
        <f t="shared" si="0"/>
        <v>10478.16</v>
      </c>
      <c r="J18" s="41" t="s">
        <v>14</v>
      </c>
    </row>
    <row r="19" spans="1:10" x14ac:dyDescent="0.2">
      <c r="A19" s="59" t="s">
        <v>9</v>
      </c>
      <c r="B19" s="11" t="s">
        <v>28</v>
      </c>
      <c r="C19" s="10" t="s">
        <v>29</v>
      </c>
      <c r="D19" s="6" t="s">
        <v>12</v>
      </c>
      <c r="E19" s="10">
        <v>9414</v>
      </c>
      <c r="F19" s="6" t="s">
        <v>13</v>
      </c>
      <c r="G19" s="81">
        <v>11391.800000000001</v>
      </c>
      <c r="H19" s="26">
        <v>0.1</v>
      </c>
      <c r="I19" s="27">
        <f t="shared" si="0"/>
        <v>10252.620000000001</v>
      </c>
      <c r="J19" s="41" t="s">
        <v>14</v>
      </c>
    </row>
    <row r="20" spans="1:10" x14ac:dyDescent="0.2">
      <c r="A20" s="59" t="s">
        <v>9</v>
      </c>
      <c r="B20" s="11" t="s">
        <v>28</v>
      </c>
      <c r="C20" s="10" t="s">
        <v>29</v>
      </c>
      <c r="D20" s="6" t="s">
        <v>12</v>
      </c>
      <c r="E20" s="10">
        <v>9514</v>
      </c>
      <c r="F20" s="6" t="s">
        <v>13</v>
      </c>
      <c r="G20" s="81">
        <v>12706.400000000001</v>
      </c>
      <c r="H20" s="26">
        <v>0.1</v>
      </c>
      <c r="I20" s="27">
        <f t="shared" si="0"/>
        <v>11435.760000000002</v>
      </c>
      <c r="J20" s="41" t="s">
        <v>14</v>
      </c>
    </row>
    <row r="21" spans="1:10" x14ac:dyDescent="0.2">
      <c r="A21" s="59" t="s">
        <v>9</v>
      </c>
      <c r="B21" s="11" t="s">
        <v>30</v>
      </c>
      <c r="C21" s="10" t="s">
        <v>31</v>
      </c>
      <c r="D21" s="6" t="s">
        <v>12</v>
      </c>
      <c r="E21" s="10">
        <v>9016</v>
      </c>
      <c r="F21" s="6" t="s">
        <v>13</v>
      </c>
      <c r="G21" s="81">
        <v>1540.0000000000002</v>
      </c>
      <c r="H21" s="26">
        <v>0.1</v>
      </c>
      <c r="I21" s="27">
        <f t="shared" si="0"/>
        <v>1386.0000000000002</v>
      </c>
      <c r="J21" s="41" t="s">
        <v>14</v>
      </c>
    </row>
    <row r="22" spans="1:10" x14ac:dyDescent="0.2">
      <c r="A22" s="59" t="s">
        <v>9</v>
      </c>
      <c r="B22" s="11" t="s">
        <v>32</v>
      </c>
      <c r="C22" s="10" t="s">
        <v>33</v>
      </c>
      <c r="D22" s="6" t="s">
        <v>12</v>
      </c>
      <c r="E22" s="10">
        <v>9416</v>
      </c>
      <c r="F22" s="6" t="s">
        <v>13</v>
      </c>
      <c r="G22" s="81">
        <v>16756.599999999999</v>
      </c>
      <c r="H22" s="26">
        <v>0.1</v>
      </c>
      <c r="I22" s="27">
        <f t="shared" si="0"/>
        <v>15080.939999999999</v>
      </c>
      <c r="J22" s="41" t="s">
        <v>14</v>
      </c>
    </row>
    <row r="23" spans="1:10" x14ac:dyDescent="0.2">
      <c r="A23" s="59" t="s">
        <v>9</v>
      </c>
      <c r="B23" s="11" t="s">
        <v>34</v>
      </c>
      <c r="C23" s="10" t="s">
        <v>31</v>
      </c>
      <c r="D23" s="6" t="s">
        <v>12</v>
      </c>
      <c r="E23" s="10">
        <v>9916</v>
      </c>
      <c r="F23" s="6" t="s">
        <v>13</v>
      </c>
      <c r="G23" s="81">
        <v>16354.800000000001</v>
      </c>
      <c r="H23" s="26">
        <v>0.1</v>
      </c>
      <c r="I23" s="27">
        <f t="shared" si="0"/>
        <v>14719.320000000002</v>
      </c>
      <c r="J23" s="41" t="s">
        <v>14</v>
      </c>
    </row>
    <row r="24" spans="1:10" ht="42" x14ac:dyDescent="0.2">
      <c r="A24" s="59" t="s">
        <v>9</v>
      </c>
      <c r="B24" s="11" t="s">
        <v>35</v>
      </c>
      <c r="C24" s="10" t="s">
        <v>36</v>
      </c>
      <c r="D24" s="6" t="s">
        <v>12</v>
      </c>
      <c r="E24" s="10">
        <v>9220</v>
      </c>
      <c r="F24" s="6" t="s">
        <v>13</v>
      </c>
      <c r="G24" s="81">
        <v>16916.2</v>
      </c>
      <c r="H24" s="26">
        <v>0.1</v>
      </c>
      <c r="I24" s="27">
        <f t="shared" si="0"/>
        <v>15224.580000000002</v>
      </c>
      <c r="J24" s="41" t="s">
        <v>14</v>
      </c>
    </row>
    <row r="25" spans="1:10" ht="42" x14ac:dyDescent="0.2">
      <c r="A25" s="59" t="s">
        <v>9</v>
      </c>
      <c r="B25" s="11" t="s">
        <v>37</v>
      </c>
      <c r="C25" s="10" t="s">
        <v>38</v>
      </c>
      <c r="D25" s="6" t="s">
        <v>12</v>
      </c>
      <c r="E25" s="10">
        <v>9320</v>
      </c>
      <c r="F25" s="6" t="s">
        <v>13</v>
      </c>
      <c r="G25" s="81">
        <v>17969</v>
      </c>
      <c r="H25" s="26">
        <v>0.1</v>
      </c>
      <c r="I25" s="27">
        <f t="shared" si="0"/>
        <v>16172.1</v>
      </c>
      <c r="J25" s="41" t="s">
        <v>14</v>
      </c>
    </row>
    <row r="26" spans="1:10" ht="42" x14ac:dyDescent="0.2">
      <c r="A26" s="59" t="s">
        <v>9</v>
      </c>
      <c r="B26" s="11" t="s">
        <v>39</v>
      </c>
      <c r="C26" s="10" t="s">
        <v>40</v>
      </c>
      <c r="D26" s="6" t="s">
        <v>12</v>
      </c>
      <c r="E26" s="10">
        <v>9820</v>
      </c>
      <c r="F26" s="6" t="s">
        <v>13</v>
      </c>
      <c r="G26" s="81">
        <v>20626.2</v>
      </c>
      <c r="H26" s="26">
        <v>0.1</v>
      </c>
      <c r="I26" s="27">
        <f t="shared" si="0"/>
        <v>18563.580000000002</v>
      </c>
      <c r="J26" s="41" t="s">
        <v>14</v>
      </c>
    </row>
    <row r="27" spans="1:10" x14ac:dyDescent="0.2">
      <c r="A27" s="59" t="s">
        <v>9</v>
      </c>
      <c r="B27" s="11" t="s">
        <v>41</v>
      </c>
      <c r="C27" s="10" t="s">
        <v>40</v>
      </c>
      <c r="D27" s="6" t="s">
        <v>12</v>
      </c>
      <c r="E27" s="10">
        <v>9920</v>
      </c>
      <c r="F27" s="6" t="s">
        <v>13</v>
      </c>
      <c r="G27" s="81">
        <v>19369.000000000004</v>
      </c>
      <c r="H27" s="26">
        <v>0.1</v>
      </c>
      <c r="I27" s="27">
        <f t="shared" si="0"/>
        <v>17432.100000000002</v>
      </c>
      <c r="J27" s="41" t="s">
        <v>14</v>
      </c>
    </row>
    <row r="28" spans="1:10" ht="42" x14ac:dyDescent="0.2">
      <c r="A28" s="59" t="s">
        <v>9</v>
      </c>
      <c r="B28" s="11" t="s">
        <v>42</v>
      </c>
      <c r="C28" s="10" t="s">
        <v>43</v>
      </c>
      <c r="D28" s="6" t="s">
        <v>12</v>
      </c>
      <c r="E28" s="10">
        <v>9924</v>
      </c>
      <c r="F28" s="6" t="s">
        <v>13</v>
      </c>
      <c r="G28" s="81">
        <v>23304.400000000001</v>
      </c>
      <c r="H28" s="26">
        <v>0.1</v>
      </c>
      <c r="I28" s="27">
        <f t="shared" si="0"/>
        <v>20973.960000000003</v>
      </c>
      <c r="J28" s="41" t="s">
        <v>14</v>
      </c>
    </row>
    <row r="29" spans="1:10" ht="42" x14ac:dyDescent="0.2">
      <c r="A29" s="59" t="s">
        <v>9</v>
      </c>
      <c r="B29" s="11" t="s">
        <v>44</v>
      </c>
      <c r="C29" s="10" t="s">
        <v>45</v>
      </c>
      <c r="D29" s="6" t="s">
        <v>12</v>
      </c>
      <c r="E29" s="10">
        <v>9928</v>
      </c>
      <c r="F29" s="6" t="s">
        <v>13</v>
      </c>
      <c r="G29" s="81">
        <v>26584.600000000002</v>
      </c>
      <c r="H29" s="26">
        <v>0.1</v>
      </c>
      <c r="I29" s="27">
        <f t="shared" si="0"/>
        <v>23926.140000000003</v>
      </c>
      <c r="J29" s="41" t="s">
        <v>14</v>
      </c>
    </row>
    <row r="30" spans="1:10" ht="42" x14ac:dyDescent="0.2">
      <c r="A30" s="59" t="s">
        <v>9</v>
      </c>
      <c r="B30" s="11" t="s">
        <v>46</v>
      </c>
      <c r="C30" s="10" t="s">
        <v>47</v>
      </c>
      <c r="D30" s="6" t="s">
        <v>12</v>
      </c>
      <c r="E30" s="10">
        <v>9836</v>
      </c>
      <c r="F30" s="6" t="s">
        <v>13</v>
      </c>
      <c r="G30" s="81">
        <v>32681.599999999999</v>
      </c>
      <c r="H30" s="26">
        <v>0.1</v>
      </c>
      <c r="I30" s="27">
        <f t="shared" si="0"/>
        <v>29413.439999999999</v>
      </c>
      <c r="J30" s="41" t="s">
        <v>14</v>
      </c>
    </row>
    <row r="31" spans="1:10" ht="42" x14ac:dyDescent="0.2">
      <c r="A31" s="59" t="s">
        <v>9</v>
      </c>
      <c r="B31" s="11" t="s">
        <v>48</v>
      </c>
      <c r="C31" s="10" t="s">
        <v>49</v>
      </c>
      <c r="D31" s="6" t="s">
        <v>12</v>
      </c>
      <c r="E31" s="10">
        <v>9940</v>
      </c>
      <c r="F31" s="6" t="s">
        <v>13</v>
      </c>
      <c r="G31" s="81">
        <v>35935.200000000004</v>
      </c>
      <c r="H31" s="26">
        <v>0.1</v>
      </c>
      <c r="I31" s="27">
        <f t="shared" si="0"/>
        <v>32341.680000000004</v>
      </c>
      <c r="J31" s="41" t="s">
        <v>14</v>
      </c>
    </row>
    <row r="32" spans="1:10" x14ac:dyDescent="0.2">
      <c r="A32" s="60" t="s">
        <v>50</v>
      </c>
      <c r="B32" s="11" t="s">
        <v>51</v>
      </c>
      <c r="C32" s="10" t="s">
        <v>52</v>
      </c>
      <c r="D32" s="6" t="s">
        <v>12</v>
      </c>
      <c r="E32" s="10" t="s">
        <v>53</v>
      </c>
      <c r="F32" s="10" t="s">
        <v>54</v>
      </c>
      <c r="G32" s="81">
        <v>2396.7999999999997</v>
      </c>
      <c r="H32" s="26">
        <v>0.1</v>
      </c>
      <c r="I32" s="27">
        <f t="shared" si="0"/>
        <v>2157.12</v>
      </c>
      <c r="J32" s="41" t="s">
        <v>14</v>
      </c>
    </row>
    <row r="33" spans="1:10" x14ac:dyDescent="0.2">
      <c r="A33" s="60" t="s">
        <v>50</v>
      </c>
      <c r="B33" s="11" t="s">
        <v>55</v>
      </c>
      <c r="C33" s="10" t="s">
        <v>56</v>
      </c>
      <c r="D33" s="6" t="s">
        <v>12</v>
      </c>
      <c r="E33" s="10" t="s">
        <v>57</v>
      </c>
      <c r="F33" s="10" t="s">
        <v>54</v>
      </c>
      <c r="G33" s="81">
        <v>8554</v>
      </c>
      <c r="H33" s="26">
        <v>0.1</v>
      </c>
      <c r="I33" s="27">
        <f t="shared" si="0"/>
        <v>7698.6</v>
      </c>
      <c r="J33" s="41" t="s">
        <v>14</v>
      </c>
    </row>
    <row r="34" spans="1:10" x14ac:dyDescent="0.2">
      <c r="A34" s="60" t="s">
        <v>50</v>
      </c>
      <c r="B34" s="11" t="s">
        <v>58</v>
      </c>
      <c r="C34" s="10" t="s">
        <v>59</v>
      </c>
      <c r="D34" s="6" t="s">
        <v>12</v>
      </c>
      <c r="E34" s="10" t="s">
        <v>60</v>
      </c>
      <c r="F34" s="10" t="s">
        <v>54</v>
      </c>
      <c r="G34" s="81">
        <v>10269</v>
      </c>
      <c r="H34" s="26">
        <v>0.1</v>
      </c>
      <c r="I34" s="27">
        <f t="shared" si="0"/>
        <v>9242.1</v>
      </c>
      <c r="J34" s="41" t="s">
        <v>14</v>
      </c>
    </row>
    <row r="35" spans="1:10" x14ac:dyDescent="0.2">
      <c r="A35" s="60" t="s">
        <v>50</v>
      </c>
      <c r="B35" s="11" t="s">
        <v>55</v>
      </c>
      <c r="C35" s="10" t="s">
        <v>61</v>
      </c>
      <c r="D35" s="6" t="s">
        <v>12</v>
      </c>
      <c r="E35" s="10" t="s">
        <v>62</v>
      </c>
      <c r="F35" s="10" t="s">
        <v>54</v>
      </c>
      <c r="G35" s="81">
        <v>9496.2000000000007</v>
      </c>
      <c r="H35" s="26">
        <v>0.1</v>
      </c>
      <c r="I35" s="27">
        <f t="shared" si="0"/>
        <v>8546.5800000000017</v>
      </c>
      <c r="J35" s="41" t="s">
        <v>14</v>
      </c>
    </row>
    <row r="36" spans="1:10" x14ac:dyDescent="0.2">
      <c r="A36" s="60" t="s">
        <v>50</v>
      </c>
      <c r="B36" s="11" t="s">
        <v>58</v>
      </c>
      <c r="C36" s="10" t="s">
        <v>63</v>
      </c>
      <c r="D36" s="6" t="s">
        <v>12</v>
      </c>
      <c r="E36" s="10" t="s">
        <v>64</v>
      </c>
      <c r="F36" s="10" t="s">
        <v>54</v>
      </c>
      <c r="G36" s="81">
        <v>11614.400000000001</v>
      </c>
      <c r="H36" s="26">
        <v>0.1</v>
      </c>
      <c r="I36" s="27">
        <f t="shared" si="0"/>
        <v>10452.960000000001</v>
      </c>
      <c r="J36" s="41" t="s">
        <v>14</v>
      </c>
    </row>
    <row r="37" spans="1:10" x14ac:dyDescent="0.2">
      <c r="A37" s="60" t="s">
        <v>50</v>
      </c>
      <c r="B37" s="11" t="s">
        <v>65</v>
      </c>
      <c r="C37" s="10" t="s">
        <v>63</v>
      </c>
      <c r="D37" s="6" t="s">
        <v>12</v>
      </c>
      <c r="E37" s="10" t="s">
        <v>66</v>
      </c>
      <c r="F37" s="10" t="s">
        <v>54</v>
      </c>
      <c r="G37" s="81">
        <v>9486.4</v>
      </c>
      <c r="H37" s="26">
        <v>0.1</v>
      </c>
      <c r="I37" s="27">
        <f t="shared" ref="I37:I68" si="1">SUM(G37*0.9)</f>
        <v>8537.76</v>
      </c>
      <c r="J37" s="41" t="s">
        <v>14</v>
      </c>
    </row>
    <row r="38" spans="1:10" x14ac:dyDescent="0.2">
      <c r="A38" s="60" t="s">
        <v>50</v>
      </c>
      <c r="B38" s="11" t="s">
        <v>67</v>
      </c>
      <c r="C38" s="10" t="s">
        <v>68</v>
      </c>
      <c r="D38" s="6" t="s">
        <v>12</v>
      </c>
      <c r="E38" s="10" t="s">
        <v>69</v>
      </c>
      <c r="F38" s="10" t="s">
        <v>54</v>
      </c>
      <c r="G38" s="81">
        <v>12282.2</v>
      </c>
      <c r="H38" s="26">
        <v>0.1</v>
      </c>
      <c r="I38" s="27">
        <f t="shared" si="1"/>
        <v>11053.980000000001</v>
      </c>
      <c r="J38" s="41" t="s">
        <v>14</v>
      </c>
    </row>
    <row r="39" spans="1:10" x14ac:dyDescent="0.2">
      <c r="A39" s="60" t="s">
        <v>50</v>
      </c>
      <c r="B39" s="11" t="s">
        <v>65</v>
      </c>
      <c r="C39" s="10" t="s">
        <v>70</v>
      </c>
      <c r="D39" s="6" t="s">
        <v>12</v>
      </c>
      <c r="E39" s="10" t="s">
        <v>71</v>
      </c>
      <c r="F39" s="10" t="s">
        <v>54</v>
      </c>
      <c r="G39" s="81">
        <v>10266.200000000001</v>
      </c>
      <c r="H39" s="26">
        <v>0.1</v>
      </c>
      <c r="I39" s="27">
        <f t="shared" si="1"/>
        <v>9239.5800000000017</v>
      </c>
      <c r="J39" s="41" t="s">
        <v>14</v>
      </c>
    </row>
    <row r="40" spans="1:10" x14ac:dyDescent="0.2">
      <c r="A40" s="60" t="s">
        <v>50</v>
      </c>
      <c r="B40" s="11" t="s">
        <v>67</v>
      </c>
      <c r="C40" s="10" t="s">
        <v>72</v>
      </c>
      <c r="D40" s="6" t="s">
        <v>12</v>
      </c>
      <c r="E40" s="10" t="s">
        <v>73</v>
      </c>
      <c r="F40" s="10" t="s">
        <v>54</v>
      </c>
      <c r="G40" s="81">
        <v>13364.400000000001</v>
      </c>
      <c r="H40" s="26">
        <v>0.1</v>
      </c>
      <c r="I40" s="27">
        <f t="shared" si="1"/>
        <v>12027.960000000001</v>
      </c>
      <c r="J40" s="41" t="s">
        <v>14</v>
      </c>
    </row>
    <row r="41" spans="1:10" x14ac:dyDescent="0.2">
      <c r="A41" s="60" t="s">
        <v>50</v>
      </c>
      <c r="B41" s="11" t="s">
        <v>74</v>
      </c>
      <c r="C41" s="10" t="s">
        <v>75</v>
      </c>
      <c r="D41" s="6" t="s">
        <v>12</v>
      </c>
      <c r="E41" s="10" t="s">
        <v>76</v>
      </c>
      <c r="F41" s="10" t="s">
        <v>54</v>
      </c>
      <c r="G41" s="81">
        <v>2083.2000000000003</v>
      </c>
      <c r="H41" s="26">
        <v>0.1</v>
      </c>
      <c r="I41" s="27">
        <f t="shared" si="1"/>
        <v>1874.8800000000003</v>
      </c>
      <c r="J41" s="41" t="s">
        <v>14</v>
      </c>
    </row>
    <row r="42" spans="1:10" x14ac:dyDescent="0.2">
      <c r="A42" s="60" t="s">
        <v>50</v>
      </c>
      <c r="B42" s="11" t="s">
        <v>77</v>
      </c>
      <c r="C42" s="10" t="s">
        <v>78</v>
      </c>
      <c r="D42" s="6" t="s">
        <v>12</v>
      </c>
      <c r="E42" s="10" t="s">
        <v>79</v>
      </c>
      <c r="F42" s="10" t="s">
        <v>54</v>
      </c>
      <c r="G42" s="81">
        <v>1033.2</v>
      </c>
      <c r="H42" s="26">
        <v>0.1</v>
      </c>
      <c r="I42" s="27">
        <f t="shared" si="1"/>
        <v>929.88000000000011</v>
      </c>
      <c r="J42" s="41" t="s">
        <v>14</v>
      </c>
    </row>
    <row r="43" spans="1:10" x14ac:dyDescent="0.2">
      <c r="A43" s="59" t="s">
        <v>80</v>
      </c>
      <c r="B43" s="11" t="s">
        <v>81</v>
      </c>
      <c r="C43" s="10" t="s">
        <v>82</v>
      </c>
      <c r="D43" s="6" t="s">
        <v>12</v>
      </c>
      <c r="E43" s="10">
        <v>5105</v>
      </c>
      <c r="F43" s="6" t="s">
        <v>54</v>
      </c>
      <c r="G43" s="81">
        <v>4921.0000000000009</v>
      </c>
      <c r="H43" s="26">
        <v>0.1</v>
      </c>
      <c r="I43" s="27">
        <f t="shared" si="1"/>
        <v>4428.9000000000005</v>
      </c>
      <c r="J43" s="41" t="s">
        <v>14</v>
      </c>
    </row>
    <row r="44" spans="1:10" ht="42" x14ac:dyDescent="0.2">
      <c r="A44" s="59" t="s">
        <v>80</v>
      </c>
      <c r="B44" s="11" t="s">
        <v>83</v>
      </c>
      <c r="C44" s="10" t="s">
        <v>84</v>
      </c>
      <c r="D44" s="6" t="s">
        <v>12</v>
      </c>
      <c r="E44" s="10">
        <v>5115</v>
      </c>
      <c r="F44" s="6" t="s">
        <v>54</v>
      </c>
      <c r="G44" s="81">
        <v>5728.8</v>
      </c>
      <c r="H44" s="26">
        <v>0.1</v>
      </c>
      <c r="I44" s="27">
        <f t="shared" si="1"/>
        <v>5155.92</v>
      </c>
      <c r="J44" s="41" t="s">
        <v>14</v>
      </c>
    </row>
    <row r="45" spans="1:10" x14ac:dyDescent="0.2">
      <c r="A45" s="59" t="s">
        <v>80</v>
      </c>
      <c r="B45" s="11" t="s">
        <v>85</v>
      </c>
      <c r="C45" s="10" t="s">
        <v>86</v>
      </c>
      <c r="D45" s="6" t="s">
        <v>12</v>
      </c>
      <c r="E45" s="10">
        <v>5205</v>
      </c>
      <c r="F45" s="6" t="s">
        <v>54</v>
      </c>
      <c r="G45" s="81">
        <v>5514.6</v>
      </c>
      <c r="H45" s="26">
        <v>0.1</v>
      </c>
      <c r="I45" s="27">
        <f t="shared" si="1"/>
        <v>4963.1400000000003</v>
      </c>
      <c r="J45" s="41" t="s">
        <v>14</v>
      </c>
    </row>
    <row r="46" spans="1:10" x14ac:dyDescent="0.2">
      <c r="A46" s="59" t="s">
        <v>80</v>
      </c>
      <c r="B46" s="11" t="s">
        <v>87</v>
      </c>
      <c r="C46" s="10" t="s">
        <v>88</v>
      </c>
      <c r="D46" s="6" t="s">
        <v>12</v>
      </c>
      <c r="E46" s="10">
        <v>5208</v>
      </c>
      <c r="F46" s="6" t="s">
        <v>54</v>
      </c>
      <c r="G46" s="81">
        <v>5763.8</v>
      </c>
      <c r="H46" s="26">
        <v>0.1</v>
      </c>
      <c r="I46" s="27">
        <f t="shared" si="1"/>
        <v>5187.42</v>
      </c>
      <c r="J46" s="41" t="s">
        <v>14</v>
      </c>
    </row>
    <row r="47" spans="1:10" ht="42" x14ac:dyDescent="0.2">
      <c r="A47" s="59" t="s">
        <v>80</v>
      </c>
      <c r="B47" s="11" t="s">
        <v>89</v>
      </c>
      <c r="C47" s="10" t="s">
        <v>18</v>
      </c>
      <c r="D47" s="6" t="s">
        <v>12</v>
      </c>
      <c r="E47" s="10">
        <v>5218</v>
      </c>
      <c r="F47" s="6" t="s">
        <v>54</v>
      </c>
      <c r="G47" s="81">
        <v>7190.4000000000005</v>
      </c>
      <c r="H47" s="26">
        <v>0.1</v>
      </c>
      <c r="I47" s="27">
        <f t="shared" si="1"/>
        <v>6471.3600000000006</v>
      </c>
      <c r="J47" s="41" t="s">
        <v>14</v>
      </c>
    </row>
    <row r="48" spans="1:10" ht="42" x14ac:dyDescent="0.2">
      <c r="A48" s="59" t="s">
        <v>80</v>
      </c>
      <c r="B48" s="11" t="s">
        <v>89</v>
      </c>
      <c r="C48" s="10" t="s">
        <v>90</v>
      </c>
      <c r="D48" s="6" t="s">
        <v>12</v>
      </c>
      <c r="E48" s="10" t="s">
        <v>91</v>
      </c>
      <c r="F48" s="6" t="s">
        <v>54</v>
      </c>
      <c r="G48" s="81">
        <v>26867.4</v>
      </c>
      <c r="H48" s="26">
        <v>0.1</v>
      </c>
      <c r="I48" s="27">
        <f t="shared" si="1"/>
        <v>24180.660000000003</v>
      </c>
      <c r="J48" s="41" t="s">
        <v>14</v>
      </c>
    </row>
    <row r="49" spans="1:10" x14ac:dyDescent="0.2">
      <c r="A49" s="59" t="s">
        <v>80</v>
      </c>
      <c r="B49" s="11" t="s">
        <v>92</v>
      </c>
      <c r="C49" s="10" t="s">
        <v>86</v>
      </c>
      <c r="D49" s="6" t="s">
        <v>12</v>
      </c>
      <c r="E49" s="10">
        <v>5214</v>
      </c>
      <c r="F49" s="6" t="s">
        <v>54</v>
      </c>
      <c r="G49" s="81">
        <v>4936.3999999999996</v>
      </c>
      <c r="H49" s="26">
        <v>0.1</v>
      </c>
      <c r="I49" s="27">
        <f t="shared" si="1"/>
        <v>4442.76</v>
      </c>
      <c r="J49" s="41" t="s">
        <v>14</v>
      </c>
    </row>
    <row r="50" spans="1:10" ht="42" x14ac:dyDescent="0.2">
      <c r="A50" s="59" t="s">
        <v>80</v>
      </c>
      <c r="B50" s="11" t="s">
        <v>93</v>
      </c>
      <c r="C50" s="10" t="s">
        <v>86</v>
      </c>
      <c r="D50" s="6" t="s">
        <v>12</v>
      </c>
      <c r="E50" s="10">
        <v>5215</v>
      </c>
      <c r="F50" s="10" t="s">
        <v>54</v>
      </c>
      <c r="G50" s="81">
        <v>6486.2</v>
      </c>
      <c r="H50" s="26">
        <v>0.1</v>
      </c>
      <c r="I50" s="27">
        <f t="shared" si="1"/>
        <v>5837.58</v>
      </c>
      <c r="J50" s="41" t="s">
        <v>14</v>
      </c>
    </row>
    <row r="51" spans="1:10" ht="42" x14ac:dyDescent="0.2">
      <c r="A51" s="59" t="s">
        <v>80</v>
      </c>
      <c r="B51" s="11" t="s">
        <v>93</v>
      </c>
      <c r="C51" s="10" t="s">
        <v>94</v>
      </c>
      <c r="D51" s="6" t="s">
        <v>12</v>
      </c>
      <c r="E51" s="10" t="s">
        <v>95</v>
      </c>
      <c r="F51" s="7" t="s">
        <v>54</v>
      </c>
      <c r="G51" s="81">
        <v>23560.600000000002</v>
      </c>
      <c r="H51" s="26">
        <v>0.1</v>
      </c>
      <c r="I51" s="27">
        <f t="shared" si="1"/>
        <v>21204.54</v>
      </c>
      <c r="J51" s="41" t="s">
        <v>14</v>
      </c>
    </row>
    <row r="52" spans="1:10" ht="42" x14ac:dyDescent="0.2">
      <c r="A52" s="59" t="s">
        <v>80</v>
      </c>
      <c r="B52" s="11" t="s">
        <v>89</v>
      </c>
      <c r="C52" s="10" t="s">
        <v>96</v>
      </c>
      <c r="D52" s="6" t="s">
        <v>12</v>
      </c>
      <c r="E52" s="10">
        <v>5228</v>
      </c>
      <c r="F52" s="10" t="s">
        <v>54</v>
      </c>
      <c r="G52" s="81">
        <v>5850.6</v>
      </c>
      <c r="H52" s="26">
        <v>0.1</v>
      </c>
      <c r="I52" s="27">
        <f t="shared" si="1"/>
        <v>5265.5400000000009</v>
      </c>
      <c r="J52" s="41" t="s">
        <v>14</v>
      </c>
    </row>
    <row r="53" spans="1:10" x14ac:dyDescent="0.2">
      <c r="A53" s="59" t="s">
        <v>80</v>
      </c>
      <c r="B53" s="11" t="s">
        <v>97</v>
      </c>
      <c r="C53" s="10" t="s">
        <v>98</v>
      </c>
      <c r="D53" s="6" t="s">
        <v>12</v>
      </c>
      <c r="E53" s="10">
        <v>5230</v>
      </c>
      <c r="F53" s="10" t="s">
        <v>54</v>
      </c>
      <c r="G53" s="81">
        <v>6454.0000000000009</v>
      </c>
      <c r="H53" s="26">
        <v>0.1</v>
      </c>
      <c r="I53" s="27">
        <f t="shared" si="1"/>
        <v>5808.6000000000013</v>
      </c>
      <c r="J53" s="41" t="s">
        <v>14</v>
      </c>
    </row>
    <row r="54" spans="1:10" ht="42" x14ac:dyDescent="0.2">
      <c r="A54" s="59" t="s">
        <v>80</v>
      </c>
      <c r="B54" s="11" t="s">
        <v>97</v>
      </c>
      <c r="C54" s="10" t="s">
        <v>99</v>
      </c>
      <c r="D54" s="6" t="s">
        <v>12</v>
      </c>
      <c r="E54" s="10" t="s">
        <v>100</v>
      </c>
      <c r="F54" s="10" t="s">
        <v>54</v>
      </c>
      <c r="G54" s="81">
        <v>21785.4</v>
      </c>
      <c r="H54" s="26">
        <v>0.1</v>
      </c>
      <c r="I54" s="27">
        <f t="shared" si="1"/>
        <v>19606.86</v>
      </c>
      <c r="J54" s="41" t="s">
        <v>14</v>
      </c>
    </row>
    <row r="55" spans="1:10" ht="42" x14ac:dyDescent="0.2">
      <c r="A55" s="59" t="s">
        <v>80</v>
      </c>
      <c r="B55" s="11" t="s">
        <v>101</v>
      </c>
      <c r="C55" s="10" t="s">
        <v>102</v>
      </c>
      <c r="D55" s="6" t="s">
        <v>12</v>
      </c>
      <c r="E55" s="10">
        <v>5241</v>
      </c>
      <c r="F55" s="10" t="s">
        <v>54</v>
      </c>
      <c r="G55" s="81">
        <v>7723.8</v>
      </c>
      <c r="H55" s="26">
        <v>0.1</v>
      </c>
      <c r="I55" s="27">
        <f t="shared" si="1"/>
        <v>6951.42</v>
      </c>
      <c r="J55" s="41" t="s">
        <v>14</v>
      </c>
    </row>
    <row r="56" spans="1:10" ht="42" x14ac:dyDescent="0.2">
      <c r="A56" s="59" t="s">
        <v>80</v>
      </c>
      <c r="B56" s="11" t="s">
        <v>101</v>
      </c>
      <c r="C56" s="10" t="s">
        <v>103</v>
      </c>
      <c r="D56" s="6" t="s">
        <v>12</v>
      </c>
      <c r="E56" s="10" t="s">
        <v>104</v>
      </c>
      <c r="F56" s="10" t="s">
        <v>54</v>
      </c>
      <c r="G56" s="81">
        <v>29813</v>
      </c>
      <c r="H56" s="26">
        <v>0.1</v>
      </c>
      <c r="I56" s="27">
        <f t="shared" si="1"/>
        <v>26831.7</v>
      </c>
      <c r="J56" s="41" t="s">
        <v>14</v>
      </c>
    </row>
    <row r="57" spans="1:10" ht="42" x14ac:dyDescent="0.2">
      <c r="A57" s="59" t="s">
        <v>80</v>
      </c>
      <c r="B57" s="11" t="s">
        <v>105</v>
      </c>
      <c r="C57" s="10" t="s">
        <v>102</v>
      </c>
      <c r="D57" s="6" t="s">
        <v>12</v>
      </c>
      <c r="E57" s="10">
        <v>5242</v>
      </c>
      <c r="F57" s="10" t="s">
        <v>54</v>
      </c>
      <c r="G57" s="81">
        <v>7764.4000000000005</v>
      </c>
      <c r="H57" s="26">
        <v>0.1</v>
      </c>
      <c r="I57" s="27">
        <f t="shared" si="1"/>
        <v>6987.9600000000009</v>
      </c>
      <c r="J57" s="41" t="s">
        <v>14</v>
      </c>
    </row>
    <row r="58" spans="1:10" ht="42" x14ac:dyDescent="0.2">
      <c r="A58" s="59" t="s">
        <v>80</v>
      </c>
      <c r="B58" s="11" t="s">
        <v>105</v>
      </c>
      <c r="C58" s="10" t="s">
        <v>103</v>
      </c>
      <c r="D58" s="6" t="s">
        <v>12</v>
      </c>
      <c r="E58" s="10" t="s">
        <v>106</v>
      </c>
      <c r="F58" s="10" t="s">
        <v>54</v>
      </c>
      <c r="G58" s="81">
        <v>30373.000000000004</v>
      </c>
      <c r="H58" s="26">
        <v>0.1</v>
      </c>
      <c r="I58" s="27">
        <f t="shared" si="1"/>
        <v>27335.700000000004</v>
      </c>
      <c r="J58" s="41" t="s">
        <v>14</v>
      </c>
    </row>
    <row r="59" spans="1:10" ht="42" x14ac:dyDescent="0.2">
      <c r="A59" s="59" t="s">
        <v>80</v>
      </c>
      <c r="B59" s="11" t="s">
        <v>105</v>
      </c>
      <c r="C59" s="28" t="s">
        <v>107</v>
      </c>
      <c r="D59" s="6" t="s">
        <v>12</v>
      </c>
      <c r="E59" s="10">
        <v>5243</v>
      </c>
      <c r="F59" s="10" t="s">
        <v>54</v>
      </c>
      <c r="G59" s="81">
        <v>8437.8000000000011</v>
      </c>
      <c r="H59" s="26">
        <v>0.1</v>
      </c>
      <c r="I59" s="27">
        <f t="shared" si="1"/>
        <v>7594.0200000000013</v>
      </c>
      <c r="J59" s="41" t="s">
        <v>14</v>
      </c>
    </row>
    <row r="60" spans="1:10" ht="42" x14ac:dyDescent="0.2">
      <c r="A60" s="59" t="s">
        <v>80</v>
      </c>
      <c r="B60" s="29" t="s">
        <v>105</v>
      </c>
      <c r="C60" s="10" t="s">
        <v>108</v>
      </c>
      <c r="D60" s="6" t="s">
        <v>12</v>
      </c>
      <c r="E60" s="10" t="s">
        <v>109</v>
      </c>
      <c r="F60" s="10" t="s">
        <v>54</v>
      </c>
      <c r="G60" s="81">
        <v>34018.600000000006</v>
      </c>
      <c r="H60" s="26">
        <v>0.1</v>
      </c>
      <c r="I60" s="27">
        <f t="shared" si="1"/>
        <v>30616.740000000005</v>
      </c>
      <c r="J60" s="41" t="s">
        <v>14</v>
      </c>
    </row>
    <row r="61" spans="1:10" ht="42" x14ac:dyDescent="0.2">
      <c r="A61" s="59" t="s">
        <v>80</v>
      </c>
      <c r="B61" s="29" t="s">
        <v>105</v>
      </c>
      <c r="C61" s="10" t="s">
        <v>110</v>
      </c>
      <c r="D61" s="6" t="s">
        <v>12</v>
      </c>
      <c r="E61" s="10">
        <v>5244</v>
      </c>
      <c r="F61" s="10" t="s">
        <v>54</v>
      </c>
      <c r="G61" s="81">
        <v>8506.4</v>
      </c>
      <c r="H61" s="26">
        <v>0.1</v>
      </c>
      <c r="I61" s="27">
        <f t="shared" si="1"/>
        <v>7655.76</v>
      </c>
      <c r="J61" s="41" t="s">
        <v>14</v>
      </c>
    </row>
    <row r="62" spans="1:10" ht="42" x14ac:dyDescent="0.2">
      <c r="A62" s="59" t="s">
        <v>80</v>
      </c>
      <c r="B62" s="29" t="s">
        <v>105</v>
      </c>
      <c r="C62" s="10" t="s">
        <v>111</v>
      </c>
      <c r="D62" s="6" t="s">
        <v>12</v>
      </c>
      <c r="E62" s="10" t="s">
        <v>112</v>
      </c>
      <c r="F62" s="10" t="s">
        <v>54</v>
      </c>
      <c r="G62" s="81">
        <v>34573</v>
      </c>
      <c r="H62" s="26">
        <v>0.1</v>
      </c>
      <c r="I62" s="27">
        <f t="shared" si="1"/>
        <v>31115.7</v>
      </c>
      <c r="J62" s="41" t="s">
        <v>14</v>
      </c>
    </row>
    <row r="63" spans="1:10" x14ac:dyDescent="0.2">
      <c r="A63" s="60" t="s">
        <v>113</v>
      </c>
      <c r="B63" s="29" t="s">
        <v>114</v>
      </c>
      <c r="C63" s="10" t="s">
        <v>115</v>
      </c>
      <c r="D63" s="6" t="s">
        <v>12</v>
      </c>
      <c r="E63" s="10">
        <v>5100</v>
      </c>
      <c r="F63" s="10" t="s">
        <v>54</v>
      </c>
      <c r="G63" s="81">
        <v>2871.4</v>
      </c>
      <c r="H63" s="26">
        <v>0.1</v>
      </c>
      <c r="I63" s="27">
        <f>SUM(G63*0.9)</f>
        <v>2584.2600000000002</v>
      </c>
      <c r="J63" s="41" t="s">
        <v>14</v>
      </c>
    </row>
    <row r="64" spans="1:10" x14ac:dyDescent="0.2">
      <c r="A64" s="60" t="s">
        <v>113</v>
      </c>
      <c r="B64" s="29" t="s">
        <v>116</v>
      </c>
      <c r="C64" s="10" t="s">
        <v>117</v>
      </c>
      <c r="D64" s="6" t="s">
        <v>12</v>
      </c>
      <c r="E64" s="10">
        <v>5200</v>
      </c>
      <c r="F64" s="10" t="s">
        <v>118</v>
      </c>
      <c r="G64" s="81">
        <v>6508.6</v>
      </c>
      <c r="H64" s="26">
        <v>0.1</v>
      </c>
      <c r="I64" s="27">
        <f t="shared" si="1"/>
        <v>5857.7400000000007</v>
      </c>
      <c r="J64" s="41" t="s">
        <v>14</v>
      </c>
    </row>
    <row r="65" spans="1:10" x14ac:dyDescent="0.2">
      <c r="A65" s="60" t="s">
        <v>113</v>
      </c>
      <c r="B65" s="29" t="s">
        <v>116</v>
      </c>
      <c r="C65" s="10" t="s">
        <v>119</v>
      </c>
      <c r="D65" s="6" t="s">
        <v>12</v>
      </c>
      <c r="E65" s="10" t="s">
        <v>120</v>
      </c>
      <c r="F65" s="10" t="s">
        <v>118</v>
      </c>
      <c r="G65" s="81">
        <v>12982.2</v>
      </c>
      <c r="H65" s="26">
        <v>0.1</v>
      </c>
      <c r="I65" s="27">
        <f t="shared" si="1"/>
        <v>11683.980000000001</v>
      </c>
      <c r="J65" s="41" t="s">
        <v>14</v>
      </c>
    </row>
    <row r="66" spans="1:10" x14ac:dyDescent="0.2">
      <c r="A66" s="60" t="s">
        <v>113</v>
      </c>
      <c r="B66" s="29" t="s">
        <v>121</v>
      </c>
      <c r="C66" s="10" t="s">
        <v>122</v>
      </c>
      <c r="D66" s="6" t="s">
        <v>12</v>
      </c>
      <c r="E66" s="10" t="s">
        <v>123</v>
      </c>
      <c r="F66" s="10" t="s">
        <v>118</v>
      </c>
      <c r="G66" s="81">
        <v>5010.6000000000004</v>
      </c>
      <c r="H66" s="26">
        <v>0.1</v>
      </c>
      <c r="I66" s="27">
        <f t="shared" si="1"/>
        <v>4509.5400000000009</v>
      </c>
      <c r="J66" s="41" t="s">
        <v>14</v>
      </c>
    </row>
    <row r="67" spans="1:10" x14ac:dyDescent="0.2">
      <c r="A67" s="59" t="s">
        <v>124</v>
      </c>
      <c r="B67" s="29" t="s">
        <v>125</v>
      </c>
      <c r="C67" s="10" t="s">
        <v>126</v>
      </c>
      <c r="D67" s="6" t="s">
        <v>12</v>
      </c>
      <c r="E67" s="10">
        <v>11010</v>
      </c>
      <c r="F67" s="6" t="s">
        <v>13</v>
      </c>
      <c r="G67" s="81">
        <v>7182</v>
      </c>
      <c r="H67" s="26">
        <v>0.1</v>
      </c>
      <c r="I67" s="27">
        <f t="shared" si="1"/>
        <v>6463.8</v>
      </c>
      <c r="J67" s="41" t="s">
        <v>14</v>
      </c>
    </row>
    <row r="68" spans="1:10" x14ac:dyDescent="0.2">
      <c r="A68" s="59" t="s">
        <v>124</v>
      </c>
      <c r="B68" s="29" t="s">
        <v>127</v>
      </c>
      <c r="C68" s="10" t="s">
        <v>128</v>
      </c>
      <c r="D68" s="6" t="s">
        <v>12</v>
      </c>
      <c r="E68" s="10">
        <v>11110</v>
      </c>
      <c r="F68" s="6" t="s">
        <v>13</v>
      </c>
      <c r="G68" s="81">
        <v>10231.200000000001</v>
      </c>
      <c r="H68" s="26">
        <v>0.1</v>
      </c>
      <c r="I68" s="27">
        <f t="shared" si="1"/>
        <v>9208.0800000000017</v>
      </c>
      <c r="J68" s="41" t="s">
        <v>14</v>
      </c>
    </row>
    <row r="69" spans="1:10" x14ac:dyDescent="0.2">
      <c r="A69" s="59" t="s">
        <v>124</v>
      </c>
      <c r="B69" s="29" t="s">
        <v>129</v>
      </c>
      <c r="C69" s="10" t="s">
        <v>126</v>
      </c>
      <c r="D69" s="6" t="s">
        <v>12</v>
      </c>
      <c r="E69" s="10">
        <v>11210</v>
      </c>
      <c r="F69" s="6" t="s">
        <v>13</v>
      </c>
      <c r="G69" s="81">
        <v>10333.400000000001</v>
      </c>
      <c r="H69" s="26">
        <v>0.1</v>
      </c>
      <c r="I69" s="27">
        <f t="shared" ref="I69:I100" si="2">SUM(G69*0.9)</f>
        <v>9300.0600000000013</v>
      </c>
      <c r="J69" s="41" t="s">
        <v>14</v>
      </c>
    </row>
    <row r="70" spans="1:10" x14ac:dyDescent="0.2">
      <c r="A70" s="59" t="s">
        <v>124</v>
      </c>
      <c r="B70" s="29" t="s">
        <v>130</v>
      </c>
      <c r="C70" s="10" t="s">
        <v>131</v>
      </c>
      <c r="D70" s="6" t="s">
        <v>12</v>
      </c>
      <c r="E70" s="10">
        <v>11014</v>
      </c>
      <c r="F70" s="6" t="s">
        <v>13</v>
      </c>
      <c r="G70" s="81">
        <v>10278.800000000001</v>
      </c>
      <c r="H70" s="26">
        <v>0.1</v>
      </c>
      <c r="I70" s="27">
        <f t="shared" si="2"/>
        <v>9250.9200000000019</v>
      </c>
      <c r="J70" s="41" t="s">
        <v>14</v>
      </c>
    </row>
    <row r="71" spans="1:10" x14ac:dyDescent="0.2">
      <c r="A71" s="59" t="s">
        <v>124</v>
      </c>
      <c r="B71" s="29" t="s">
        <v>132</v>
      </c>
      <c r="C71" s="10" t="s">
        <v>128</v>
      </c>
      <c r="D71" s="6" t="s">
        <v>12</v>
      </c>
      <c r="E71" s="10">
        <v>11114</v>
      </c>
      <c r="F71" s="6" t="s">
        <v>13</v>
      </c>
      <c r="G71" s="81">
        <v>11713.800000000001</v>
      </c>
      <c r="H71" s="26">
        <v>0.1</v>
      </c>
      <c r="I71" s="27">
        <f t="shared" si="2"/>
        <v>10542.420000000002</v>
      </c>
      <c r="J71" s="41" t="s">
        <v>14</v>
      </c>
    </row>
    <row r="72" spans="1:10" ht="42" x14ac:dyDescent="0.2">
      <c r="A72" s="59" t="s">
        <v>124</v>
      </c>
      <c r="B72" s="29" t="s">
        <v>133</v>
      </c>
      <c r="C72" s="10" t="s">
        <v>134</v>
      </c>
      <c r="D72" s="6" t="s">
        <v>12</v>
      </c>
      <c r="E72" s="10">
        <v>11214</v>
      </c>
      <c r="F72" s="6" t="s">
        <v>13</v>
      </c>
      <c r="G72" s="81">
        <v>11086.6</v>
      </c>
      <c r="H72" s="26">
        <v>0.1</v>
      </c>
      <c r="I72" s="27">
        <f t="shared" si="2"/>
        <v>9977.94</v>
      </c>
      <c r="J72" s="41" t="s">
        <v>14</v>
      </c>
    </row>
    <row r="73" spans="1:10" ht="42" x14ac:dyDescent="0.2">
      <c r="A73" s="59" t="s">
        <v>124</v>
      </c>
      <c r="B73" s="29" t="s">
        <v>135</v>
      </c>
      <c r="C73" s="10" t="s">
        <v>136</v>
      </c>
      <c r="D73" s="6" t="s">
        <v>12</v>
      </c>
      <c r="E73" s="10">
        <v>11016</v>
      </c>
      <c r="F73" s="6" t="s">
        <v>13</v>
      </c>
      <c r="G73" s="81">
        <v>14663.6</v>
      </c>
      <c r="H73" s="26">
        <v>0.1</v>
      </c>
      <c r="I73" s="27">
        <f t="shared" si="2"/>
        <v>13197.24</v>
      </c>
      <c r="J73" s="41" t="s">
        <v>14</v>
      </c>
    </row>
    <row r="74" spans="1:10" ht="42" x14ac:dyDescent="0.2">
      <c r="A74" s="59" t="s">
        <v>124</v>
      </c>
      <c r="B74" s="29" t="s">
        <v>137</v>
      </c>
      <c r="C74" s="10" t="s">
        <v>138</v>
      </c>
      <c r="D74" s="6" t="s">
        <v>12</v>
      </c>
      <c r="E74" s="10">
        <v>11116</v>
      </c>
      <c r="F74" s="6" t="s">
        <v>13</v>
      </c>
      <c r="G74" s="81">
        <v>15391.6</v>
      </c>
      <c r="H74" s="26">
        <v>0.1</v>
      </c>
      <c r="I74" s="27">
        <f t="shared" si="2"/>
        <v>13852.44</v>
      </c>
      <c r="J74" s="41" t="s">
        <v>14</v>
      </c>
    </row>
    <row r="75" spans="1:10" ht="42" x14ac:dyDescent="0.2">
      <c r="A75" s="59" t="s">
        <v>124</v>
      </c>
      <c r="B75" s="29" t="s">
        <v>139</v>
      </c>
      <c r="C75" s="10" t="s">
        <v>140</v>
      </c>
      <c r="D75" s="6" t="s">
        <v>12</v>
      </c>
      <c r="E75" s="10">
        <v>11020</v>
      </c>
      <c r="F75" s="6" t="s">
        <v>13</v>
      </c>
      <c r="G75" s="81">
        <v>18019.399999999998</v>
      </c>
      <c r="H75" s="26">
        <v>0.1</v>
      </c>
      <c r="I75" s="27">
        <f t="shared" si="2"/>
        <v>16217.46</v>
      </c>
      <c r="J75" s="41" t="s">
        <v>14</v>
      </c>
    </row>
    <row r="76" spans="1:10" ht="42" x14ac:dyDescent="0.2">
      <c r="A76" s="59" t="s">
        <v>124</v>
      </c>
      <c r="B76" s="29" t="s">
        <v>141</v>
      </c>
      <c r="C76" s="10" t="s">
        <v>142</v>
      </c>
      <c r="D76" s="6" t="s">
        <v>12</v>
      </c>
      <c r="E76" s="10">
        <v>11120</v>
      </c>
      <c r="F76" s="6" t="s">
        <v>13</v>
      </c>
      <c r="G76" s="81">
        <v>18859.399999999998</v>
      </c>
      <c r="H76" s="26">
        <v>0.1</v>
      </c>
      <c r="I76" s="27">
        <f t="shared" si="2"/>
        <v>16973.46</v>
      </c>
      <c r="J76" s="41" t="s">
        <v>14</v>
      </c>
    </row>
    <row r="77" spans="1:10" ht="42" x14ac:dyDescent="0.2">
      <c r="A77" s="59" t="s">
        <v>124</v>
      </c>
      <c r="B77" s="29" t="s">
        <v>143</v>
      </c>
      <c r="C77" s="10" t="s">
        <v>140</v>
      </c>
      <c r="D77" s="6" t="s">
        <v>12</v>
      </c>
      <c r="E77" s="10">
        <v>11220</v>
      </c>
      <c r="F77" s="6" t="s">
        <v>13</v>
      </c>
      <c r="G77" s="81">
        <v>19559.400000000001</v>
      </c>
      <c r="H77" s="26">
        <v>0.1</v>
      </c>
      <c r="I77" s="27">
        <f t="shared" si="2"/>
        <v>17603.460000000003</v>
      </c>
      <c r="J77" s="41" t="s">
        <v>14</v>
      </c>
    </row>
    <row r="78" spans="1:10" ht="42" x14ac:dyDescent="0.2">
      <c r="A78" s="59" t="s">
        <v>124</v>
      </c>
      <c r="B78" s="29" t="s">
        <v>144</v>
      </c>
      <c r="C78" s="10" t="s">
        <v>145</v>
      </c>
      <c r="D78" s="6" t="s">
        <v>12</v>
      </c>
      <c r="E78" s="10">
        <v>11824</v>
      </c>
      <c r="F78" s="6" t="s">
        <v>13</v>
      </c>
      <c r="G78" s="81">
        <v>22423.8</v>
      </c>
      <c r="H78" s="26">
        <v>0.1</v>
      </c>
      <c r="I78" s="27">
        <f t="shared" si="2"/>
        <v>20181.419999999998</v>
      </c>
      <c r="J78" s="41" t="s">
        <v>14</v>
      </c>
    </row>
    <row r="79" spans="1:10" ht="42" x14ac:dyDescent="0.2">
      <c r="A79" s="59" t="s">
        <v>124</v>
      </c>
      <c r="B79" s="29" t="s">
        <v>146</v>
      </c>
      <c r="C79" s="10" t="s">
        <v>145</v>
      </c>
      <c r="D79" s="6" t="s">
        <v>12</v>
      </c>
      <c r="E79" s="10" t="s">
        <v>147</v>
      </c>
      <c r="F79" s="6" t="s">
        <v>13</v>
      </c>
      <c r="G79" s="81">
        <v>22930.600000000002</v>
      </c>
      <c r="H79" s="26">
        <v>0.1</v>
      </c>
      <c r="I79" s="27">
        <f t="shared" si="2"/>
        <v>20637.54</v>
      </c>
      <c r="J79" s="41" t="s">
        <v>14</v>
      </c>
    </row>
    <row r="80" spans="1:10" ht="42" x14ac:dyDescent="0.2">
      <c r="A80" s="59" t="s">
        <v>124</v>
      </c>
      <c r="B80" s="29" t="s">
        <v>148</v>
      </c>
      <c r="C80" s="10" t="s">
        <v>149</v>
      </c>
      <c r="D80" s="6" t="s">
        <v>12</v>
      </c>
      <c r="E80" s="10">
        <v>11124</v>
      </c>
      <c r="F80" s="6" t="s">
        <v>13</v>
      </c>
      <c r="G80" s="81">
        <v>23270.800000000003</v>
      </c>
      <c r="H80" s="26">
        <v>0.1</v>
      </c>
      <c r="I80" s="27">
        <f t="shared" si="2"/>
        <v>20943.720000000005</v>
      </c>
      <c r="J80" s="41" t="s">
        <v>14</v>
      </c>
    </row>
    <row r="81" spans="1:10" ht="42" x14ac:dyDescent="0.2">
      <c r="A81" s="59" t="s">
        <v>124</v>
      </c>
      <c r="B81" s="29" t="s">
        <v>150</v>
      </c>
      <c r="C81" s="10" t="s">
        <v>149</v>
      </c>
      <c r="D81" s="6" t="s">
        <v>12</v>
      </c>
      <c r="E81" s="10">
        <v>11224</v>
      </c>
      <c r="F81" s="6" t="s">
        <v>54</v>
      </c>
      <c r="G81" s="81">
        <v>24152.800000000003</v>
      </c>
      <c r="H81" s="26">
        <v>0.1</v>
      </c>
      <c r="I81" s="27">
        <f t="shared" si="2"/>
        <v>21737.520000000004</v>
      </c>
      <c r="J81" s="41" t="s">
        <v>14</v>
      </c>
    </row>
    <row r="82" spans="1:10" ht="42" x14ac:dyDescent="0.2">
      <c r="A82" s="59" t="s">
        <v>124</v>
      </c>
      <c r="B82" s="11" t="s">
        <v>151</v>
      </c>
      <c r="C82" s="30" t="s">
        <v>152</v>
      </c>
      <c r="D82" s="6" t="s">
        <v>12</v>
      </c>
      <c r="E82" s="10">
        <v>11126</v>
      </c>
      <c r="F82" s="6" t="s">
        <v>54</v>
      </c>
      <c r="G82" s="81">
        <v>22323</v>
      </c>
      <c r="H82" s="26">
        <v>0.1</v>
      </c>
      <c r="I82" s="27">
        <f t="shared" si="2"/>
        <v>20090.7</v>
      </c>
      <c r="J82" s="41" t="s">
        <v>14</v>
      </c>
    </row>
    <row r="83" spans="1:10" ht="42" x14ac:dyDescent="0.2">
      <c r="A83" s="59" t="s">
        <v>124</v>
      </c>
      <c r="B83" s="11" t="s">
        <v>153</v>
      </c>
      <c r="C83" s="10" t="s">
        <v>152</v>
      </c>
      <c r="D83" s="6" t="s">
        <v>12</v>
      </c>
      <c r="E83" s="10">
        <v>11226</v>
      </c>
      <c r="F83" s="6" t="s">
        <v>54</v>
      </c>
      <c r="G83" s="81">
        <v>23023.000000000004</v>
      </c>
      <c r="H83" s="26">
        <v>0.1</v>
      </c>
      <c r="I83" s="27">
        <f t="shared" si="2"/>
        <v>20720.700000000004</v>
      </c>
      <c r="J83" s="41" t="s">
        <v>14</v>
      </c>
    </row>
    <row r="84" spans="1:10" ht="42" x14ac:dyDescent="0.2">
      <c r="A84" s="59" t="s">
        <v>124</v>
      </c>
      <c r="B84" s="11" t="s">
        <v>154</v>
      </c>
      <c r="C84" s="10" t="s">
        <v>155</v>
      </c>
      <c r="D84" s="6" t="s">
        <v>12</v>
      </c>
      <c r="E84" s="10">
        <v>11132</v>
      </c>
      <c r="F84" s="6" t="s">
        <v>54</v>
      </c>
      <c r="G84" s="81">
        <v>26492.2</v>
      </c>
      <c r="H84" s="26">
        <v>0.1</v>
      </c>
      <c r="I84" s="27">
        <f t="shared" si="2"/>
        <v>23842.98</v>
      </c>
      <c r="J84" s="41" t="s">
        <v>14</v>
      </c>
    </row>
    <row r="85" spans="1:10" ht="42" x14ac:dyDescent="0.2">
      <c r="A85" s="59" t="s">
        <v>124</v>
      </c>
      <c r="B85" s="11" t="s">
        <v>156</v>
      </c>
      <c r="C85" s="10" t="s">
        <v>155</v>
      </c>
      <c r="D85" s="6" t="s">
        <v>12</v>
      </c>
      <c r="E85" s="10">
        <v>11232</v>
      </c>
      <c r="F85" s="6" t="s">
        <v>54</v>
      </c>
      <c r="G85" s="81">
        <v>27157.200000000001</v>
      </c>
      <c r="H85" s="26">
        <v>0.1</v>
      </c>
      <c r="I85" s="27">
        <f t="shared" si="2"/>
        <v>24441.48</v>
      </c>
      <c r="J85" s="41" t="s">
        <v>14</v>
      </c>
    </row>
    <row r="86" spans="1:10" ht="42" x14ac:dyDescent="0.2">
      <c r="A86" s="59" t="s">
        <v>124</v>
      </c>
      <c r="B86" s="11" t="s">
        <v>157</v>
      </c>
      <c r="C86" s="10" t="s">
        <v>158</v>
      </c>
      <c r="D86" s="6" t="s">
        <v>12</v>
      </c>
      <c r="E86" s="10">
        <v>11236</v>
      </c>
      <c r="F86" s="6" t="s">
        <v>54</v>
      </c>
      <c r="G86" s="81">
        <v>34750.800000000003</v>
      </c>
      <c r="H86" s="26">
        <v>0.1</v>
      </c>
      <c r="I86" s="27">
        <f t="shared" si="2"/>
        <v>31275.720000000005</v>
      </c>
      <c r="J86" s="41" t="s">
        <v>14</v>
      </c>
    </row>
    <row r="87" spans="1:10" ht="42" x14ac:dyDescent="0.2">
      <c r="A87" s="59" t="s">
        <v>124</v>
      </c>
      <c r="B87" s="11" t="s">
        <v>157</v>
      </c>
      <c r="C87" s="10" t="s">
        <v>159</v>
      </c>
      <c r="D87" s="6" t="s">
        <v>12</v>
      </c>
      <c r="E87" s="10">
        <v>11240</v>
      </c>
      <c r="F87" s="6" t="s">
        <v>54</v>
      </c>
      <c r="G87" s="81">
        <v>40237.4</v>
      </c>
      <c r="H87" s="26">
        <v>0.1</v>
      </c>
      <c r="I87" s="27">
        <f t="shared" si="2"/>
        <v>36213.660000000003</v>
      </c>
      <c r="J87" s="41" t="s">
        <v>14</v>
      </c>
    </row>
    <row r="88" spans="1:10" x14ac:dyDescent="0.2">
      <c r="A88" s="59" t="s">
        <v>160</v>
      </c>
      <c r="B88" s="11" t="s">
        <v>161</v>
      </c>
      <c r="C88" s="10" t="s">
        <v>162</v>
      </c>
      <c r="D88" s="6" t="s">
        <v>12</v>
      </c>
      <c r="E88" s="10" t="s">
        <v>163</v>
      </c>
      <c r="F88" s="6" t="s">
        <v>54</v>
      </c>
      <c r="G88" s="81">
        <v>2979.2000000000003</v>
      </c>
      <c r="H88" s="26">
        <v>0.1</v>
      </c>
      <c r="I88" s="27">
        <f t="shared" si="2"/>
        <v>2681.28</v>
      </c>
      <c r="J88" s="41" t="s">
        <v>14</v>
      </c>
    </row>
    <row r="89" spans="1:10" x14ac:dyDescent="0.2">
      <c r="A89" s="59" t="s">
        <v>160</v>
      </c>
      <c r="B89" s="11" t="s">
        <v>161</v>
      </c>
      <c r="C89" s="10" t="s">
        <v>162</v>
      </c>
      <c r="D89" s="6" t="s">
        <v>12</v>
      </c>
      <c r="E89" s="10" t="s">
        <v>164</v>
      </c>
      <c r="F89" s="6" t="s">
        <v>54</v>
      </c>
      <c r="G89" s="81">
        <v>3549</v>
      </c>
      <c r="H89" s="26">
        <v>0.1</v>
      </c>
      <c r="I89" s="27">
        <f t="shared" si="2"/>
        <v>3194.1</v>
      </c>
      <c r="J89" s="41" t="s">
        <v>14</v>
      </c>
    </row>
    <row r="90" spans="1:10" x14ac:dyDescent="0.2">
      <c r="A90" s="59" t="s">
        <v>160</v>
      </c>
      <c r="B90" s="11" t="s">
        <v>165</v>
      </c>
      <c r="C90" s="10" t="s">
        <v>166</v>
      </c>
      <c r="D90" s="6" t="s">
        <v>12</v>
      </c>
      <c r="E90" s="10" t="s">
        <v>167</v>
      </c>
      <c r="F90" s="6" t="s">
        <v>54</v>
      </c>
      <c r="G90" s="81">
        <v>5682.6</v>
      </c>
      <c r="H90" s="26">
        <v>0.1</v>
      </c>
      <c r="I90" s="27">
        <f t="shared" si="2"/>
        <v>5114.34</v>
      </c>
      <c r="J90" s="41" t="s">
        <v>14</v>
      </c>
    </row>
    <row r="91" spans="1:10" ht="42" x14ac:dyDescent="0.2">
      <c r="A91" s="59" t="s">
        <v>160</v>
      </c>
      <c r="B91" s="11" t="s">
        <v>168</v>
      </c>
      <c r="C91" s="10" t="s">
        <v>169</v>
      </c>
      <c r="D91" s="6" t="s">
        <v>12</v>
      </c>
      <c r="E91" s="10" t="s">
        <v>170</v>
      </c>
      <c r="F91" s="6" t="s">
        <v>54</v>
      </c>
      <c r="G91" s="81">
        <v>4142.6000000000004</v>
      </c>
      <c r="H91" s="26">
        <v>0.1</v>
      </c>
      <c r="I91" s="27">
        <f t="shared" si="2"/>
        <v>3728.3400000000006</v>
      </c>
      <c r="J91" s="41" t="s">
        <v>14</v>
      </c>
    </row>
    <row r="92" spans="1:10" x14ac:dyDescent="0.2">
      <c r="A92" s="59" t="s">
        <v>160</v>
      </c>
      <c r="B92" s="11" t="s">
        <v>171</v>
      </c>
      <c r="C92" s="10" t="s">
        <v>172</v>
      </c>
      <c r="D92" s="6" t="s">
        <v>12</v>
      </c>
      <c r="E92" s="10" t="s">
        <v>173</v>
      </c>
      <c r="F92" s="6" t="s">
        <v>118</v>
      </c>
      <c r="G92" s="81">
        <v>6826.4</v>
      </c>
      <c r="H92" s="26">
        <v>0.1</v>
      </c>
      <c r="I92" s="27">
        <f t="shared" si="2"/>
        <v>6143.76</v>
      </c>
      <c r="J92" s="41" t="s">
        <v>14</v>
      </c>
    </row>
    <row r="93" spans="1:10" x14ac:dyDescent="0.2">
      <c r="A93" s="59" t="s">
        <v>160</v>
      </c>
      <c r="B93" s="11" t="s">
        <v>174</v>
      </c>
      <c r="C93" s="10" t="s">
        <v>175</v>
      </c>
      <c r="D93" s="6" t="s">
        <v>12</v>
      </c>
      <c r="E93" s="10" t="s">
        <v>176</v>
      </c>
      <c r="F93" s="6" t="s">
        <v>118</v>
      </c>
      <c r="G93" s="81">
        <v>7870.8</v>
      </c>
      <c r="H93" s="26">
        <v>0.1</v>
      </c>
      <c r="I93" s="27">
        <f t="shared" si="2"/>
        <v>7083.72</v>
      </c>
      <c r="J93" s="41" t="s">
        <v>14</v>
      </c>
    </row>
    <row r="94" spans="1:10" x14ac:dyDescent="0.2">
      <c r="A94" s="59" t="s">
        <v>160</v>
      </c>
      <c r="B94" s="11" t="s">
        <v>177</v>
      </c>
      <c r="C94" s="10" t="s">
        <v>178</v>
      </c>
      <c r="D94" s="6" t="s">
        <v>12</v>
      </c>
      <c r="E94" s="10" t="s">
        <v>179</v>
      </c>
      <c r="F94" s="6" t="s">
        <v>118</v>
      </c>
      <c r="G94" s="81">
        <v>9812.6</v>
      </c>
      <c r="H94" s="26">
        <v>0.1</v>
      </c>
      <c r="I94" s="27">
        <f t="shared" si="2"/>
        <v>8831.34</v>
      </c>
      <c r="J94" s="41" t="s">
        <v>14</v>
      </c>
    </row>
    <row r="95" spans="1:10" ht="42" x14ac:dyDescent="0.2">
      <c r="A95" s="60" t="s">
        <v>180</v>
      </c>
      <c r="B95" s="11" t="s">
        <v>181</v>
      </c>
      <c r="C95" s="10" t="s">
        <v>182</v>
      </c>
      <c r="D95" s="6" t="s">
        <v>12</v>
      </c>
      <c r="E95" s="10">
        <v>6055</v>
      </c>
      <c r="F95" s="10" t="s">
        <v>54</v>
      </c>
      <c r="G95" s="81">
        <v>9823.8000000000011</v>
      </c>
      <c r="H95" s="26">
        <v>0.1</v>
      </c>
      <c r="I95" s="27">
        <f t="shared" si="2"/>
        <v>8841.4200000000019</v>
      </c>
      <c r="J95" s="41" t="s">
        <v>14</v>
      </c>
    </row>
    <row r="96" spans="1:10" x14ac:dyDescent="0.2">
      <c r="A96" s="60" t="s">
        <v>180</v>
      </c>
      <c r="B96" s="11" t="s">
        <v>97</v>
      </c>
      <c r="C96" s="10" t="s">
        <v>98</v>
      </c>
      <c r="D96" s="6" t="s">
        <v>12</v>
      </c>
      <c r="E96" s="10">
        <v>6230</v>
      </c>
      <c r="F96" s="10" t="s">
        <v>54</v>
      </c>
      <c r="G96" s="81">
        <v>6039.6</v>
      </c>
      <c r="H96" s="26">
        <v>0.1</v>
      </c>
      <c r="I96" s="27">
        <f t="shared" si="2"/>
        <v>5435.64</v>
      </c>
      <c r="J96" s="41" t="s">
        <v>14</v>
      </c>
    </row>
    <row r="97" spans="1:10" ht="42" x14ac:dyDescent="0.2">
      <c r="A97" s="60" t="s">
        <v>180</v>
      </c>
      <c r="B97" s="11" t="s">
        <v>183</v>
      </c>
      <c r="C97" s="10" t="s">
        <v>102</v>
      </c>
      <c r="D97" s="6" t="s">
        <v>12</v>
      </c>
      <c r="E97" s="10">
        <v>6242</v>
      </c>
      <c r="F97" s="10" t="s">
        <v>54</v>
      </c>
      <c r="G97" s="81">
        <v>8691.2000000000007</v>
      </c>
      <c r="H97" s="26">
        <v>0.1</v>
      </c>
      <c r="I97" s="27">
        <f t="shared" si="2"/>
        <v>7822.0800000000008</v>
      </c>
      <c r="J97" s="41" t="s">
        <v>14</v>
      </c>
    </row>
    <row r="98" spans="1:10" ht="42" x14ac:dyDescent="0.2">
      <c r="A98" s="60" t="s">
        <v>180</v>
      </c>
      <c r="B98" s="11" t="s">
        <v>184</v>
      </c>
      <c r="C98" s="10" t="s">
        <v>107</v>
      </c>
      <c r="D98" s="6" t="s">
        <v>12</v>
      </c>
      <c r="E98" s="10">
        <v>6250</v>
      </c>
      <c r="F98" s="10" t="s">
        <v>54</v>
      </c>
      <c r="G98" s="81">
        <v>9293.1999999999989</v>
      </c>
      <c r="H98" s="26">
        <v>0.1</v>
      </c>
      <c r="I98" s="27">
        <f t="shared" si="2"/>
        <v>8363.8799999999992</v>
      </c>
      <c r="J98" s="41" t="s">
        <v>14</v>
      </c>
    </row>
    <row r="99" spans="1:10" x14ac:dyDescent="0.2">
      <c r="A99" s="60" t="s">
        <v>185</v>
      </c>
      <c r="B99" s="11" t="s">
        <v>186</v>
      </c>
      <c r="C99" s="10" t="s">
        <v>20</v>
      </c>
      <c r="D99" s="6" t="s">
        <v>12</v>
      </c>
      <c r="E99" s="10">
        <v>8010</v>
      </c>
      <c r="F99" s="10" t="s">
        <v>54</v>
      </c>
      <c r="G99" s="81">
        <v>7303.8</v>
      </c>
      <c r="H99" s="26">
        <v>0.1</v>
      </c>
      <c r="I99" s="27">
        <f t="shared" si="2"/>
        <v>6573.42</v>
      </c>
      <c r="J99" s="41" t="s">
        <v>14</v>
      </c>
    </row>
    <row r="100" spans="1:10" x14ac:dyDescent="0.2">
      <c r="A100" s="60" t="s">
        <v>185</v>
      </c>
      <c r="B100" s="11" t="s">
        <v>187</v>
      </c>
      <c r="C100" s="10" t="s">
        <v>188</v>
      </c>
      <c r="D100" s="6" t="s">
        <v>12</v>
      </c>
      <c r="E100" s="10">
        <v>8016</v>
      </c>
      <c r="F100" s="10" t="s">
        <v>54</v>
      </c>
      <c r="G100" s="81">
        <v>9648.8000000000011</v>
      </c>
      <c r="H100" s="26">
        <v>0.1</v>
      </c>
      <c r="I100" s="27">
        <f t="shared" si="2"/>
        <v>8683.9200000000019</v>
      </c>
      <c r="J100" s="41" t="s">
        <v>14</v>
      </c>
    </row>
    <row r="101" spans="1:10" ht="42" x14ac:dyDescent="0.2">
      <c r="A101" s="60" t="s">
        <v>185</v>
      </c>
      <c r="B101" s="11" t="s">
        <v>189</v>
      </c>
      <c r="C101" s="10" t="s">
        <v>36</v>
      </c>
      <c r="D101" s="6" t="s">
        <v>12</v>
      </c>
      <c r="E101" s="10">
        <v>8020</v>
      </c>
      <c r="F101" s="10" t="s">
        <v>54</v>
      </c>
      <c r="G101" s="81">
        <v>18033.400000000001</v>
      </c>
      <c r="H101" s="26">
        <v>0.1</v>
      </c>
      <c r="I101" s="27">
        <f t="shared" ref="I101:I109" si="3">SUM(G101*0.9)</f>
        <v>16230.060000000001</v>
      </c>
      <c r="J101" s="41" t="s">
        <v>14</v>
      </c>
    </row>
    <row r="102" spans="1:10" ht="42" x14ac:dyDescent="0.2">
      <c r="A102" s="60" t="s">
        <v>185</v>
      </c>
      <c r="B102" s="11" t="s">
        <v>190</v>
      </c>
      <c r="C102" s="10" t="s">
        <v>16</v>
      </c>
      <c r="D102" s="6" t="s">
        <v>12</v>
      </c>
      <c r="E102" s="10">
        <v>8110</v>
      </c>
      <c r="F102" s="10" t="s">
        <v>54</v>
      </c>
      <c r="G102" s="81">
        <v>9945.6</v>
      </c>
      <c r="H102" s="26">
        <v>0.1</v>
      </c>
      <c r="I102" s="27">
        <f t="shared" si="3"/>
        <v>8951.0400000000009</v>
      </c>
      <c r="J102" s="41" t="s">
        <v>14</v>
      </c>
    </row>
    <row r="103" spans="1:10" ht="42.75" customHeight="1" x14ac:dyDescent="0.2">
      <c r="A103" s="61" t="s">
        <v>185</v>
      </c>
      <c r="B103" s="11" t="s">
        <v>191</v>
      </c>
      <c r="C103" s="10" t="s">
        <v>192</v>
      </c>
      <c r="D103" s="6" t="s">
        <v>12</v>
      </c>
      <c r="E103" s="10">
        <v>8124</v>
      </c>
      <c r="F103" s="10" t="s">
        <v>54</v>
      </c>
      <c r="G103" s="81">
        <v>11147.272500000001</v>
      </c>
      <c r="H103" s="26">
        <v>0.1</v>
      </c>
      <c r="I103" s="27">
        <f t="shared" si="3"/>
        <v>10032.545250000001</v>
      </c>
      <c r="J103" s="43" t="s">
        <v>14</v>
      </c>
    </row>
    <row r="104" spans="1:10" ht="42" x14ac:dyDescent="0.2">
      <c r="A104" s="60" t="s">
        <v>185</v>
      </c>
      <c r="B104" s="11" t="s">
        <v>193</v>
      </c>
      <c r="C104" s="10" t="s">
        <v>31</v>
      </c>
      <c r="D104" s="6" t="s">
        <v>12</v>
      </c>
      <c r="E104" s="10">
        <v>8116</v>
      </c>
      <c r="F104" s="10" t="s">
        <v>54</v>
      </c>
      <c r="G104" s="81">
        <v>15311.8</v>
      </c>
      <c r="H104" s="26">
        <v>0.1</v>
      </c>
      <c r="I104" s="27">
        <f t="shared" si="3"/>
        <v>13780.619999999999</v>
      </c>
      <c r="J104" s="41" t="s">
        <v>14</v>
      </c>
    </row>
    <row r="105" spans="1:10" ht="42" x14ac:dyDescent="0.2">
      <c r="A105" s="60" t="s">
        <v>185</v>
      </c>
      <c r="B105" s="11" t="s">
        <v>194</v>
      </c>
      <c r="C105" s="10" t="s">
        <v>36</v>
      </c>
      <c r="D105" s="6" t="s">
        <v>12</v>
      </c>
      <c r="E105" s="10">
        <v>8120</v>
      </c>
      <c r="F105" s="10" t="s">
        <v>54</v>
      </c>
      <c r="G105" s="81">
        <v>18470.2</v>
      </c>
      <c r="H105" s="26">
        <v>0.1</v>
      </c>
      <c r="I105" s="27">
        <f t="shared" si="3"/>
        <v>16623.18</v>
      </c>
      <c r="J105" s="41" t="s">
        <v>14</v>
      </c>
    </row>
    <row r="106" spans="1:10" ht="42" x14ac:dyDescent="0.2">
      <c r="A106" s="60" t="s">
        <v>185</v>
      </c>
      <c r="B106" s="11" t="s">
        <v>195</v>
      </c>
      <c r="C106" s="10" t="s">
        <v>192</v>
      </c>
      <c r="D106" s="6" t="s">
        <v>12</v>
      </c>
      <c r="E106" s="10">
        <v>8124</v>
      </c>
      <c r="F106" s="10" t="s">
        <v>54</v>
      </c>
      <c r="G106" s="81">
        <v>22901.200000000001</v>
      </c>
      <c r="H106" s="26">
        <v>0.1</v>
      </c>
      <c r="I106" s="27">
        <f t="shared" si="3"/>
        <v>20611.080000000002</v>
      </c>
      <c r="J106" s="41" t="s">
        <v>14</v>
      </c>
    </row>
    <row r="107" spans="1:10" x14ac:dyDescent="0.2">
      <c r="A107" s="60" t="s">
        <v>196</v>
      </c>
      <c r="B107" s="11" t="s">
        <v>197</v>
      </c>
      <c r="C107" s="10" t="s">
        <v>98</v>
      </c>
      <c r="D107" s="6" t="s">
        <v>12</v>
      </c>
      <c r="E107" s="10">
        <v>4230</v>
      </c>
      <c r="F107" s="10" t="s">
        <v>54</v>
      </c>
      <c r="G107" s="81">
        <v>5691</v>
      </c>
      <c r="H107" s="26">
        <v>0.1</v>
      </c>
      <c r="I107" s="27">
        <f t="shared" si="3"/>
        <v>5121.9000000000005</v>
      </c>
      <c r="J107" s="41" t="s">
        <v>14</v>
      </c>
    </row>
    <row r="108" spans="1:10" ht="42" x14ac:dyDescent="0.2">
      <c r="A108" s="60" t="s">
        <v>196</v>
      </c>
      <c r="B108" s="11" t="s">
        <v>198</v>
      </c>
      <c r="C108" s="10" t="s">
        <v>102</v>
      </c>
      <c r="D108" s="6" t="s">
        <v>12</v>
      </c>
      <c r="E108" s="10">
        <v>4241</v>
      </c>
      <c r="F108" s="10" t="s">
        <v>54</v>
      </c>
      <c r="G108" s="81">
        <v>6946.8</v>
      </c>
      <c r="H108" s="26">
        <v>0.1</v>
      </c>
      <c r="I108" s="27">
        <f t="shared" si="3"/>
        <v>6252.12</v>
      </c>
      <c r="J108" s="41" t="s">
        <v>14</v>
      </c>
    </row>
    <row r="109" spans="1:10" ht="42" x14ac:dyDescent="0.2">
      <c r="A109" s="60" t="s">
        <v>196</v>
      </c>
      <c r="B109" s="11" t="s">
        <v>199</v>
      </c>
      <c r="C109" s="10" t="s">
        <v>107</v>
      </c>
      <c r="D109" s="6" t="s">
        <v>12</v>
      </c>
      <c r="E109" s="10">
        <v>4242</v>
      </c>
      <c r="F109" s="10" t="s">
        <v>54</v>
      </c>
      <c r="G109" s="81">
        <v>7291.2000000000007</v>
      </c>
      <c r="H109" s="26">
        <v>0.1</v>
      </c>
      <c r="I109" s="27">
        <f t="shared" si="3"/>
        <v>6562.0800000000008</v>
      </c>
      <c r="J109" s="41" t="s">
        <v>14</v>
      </c>
    </row>
    <row r="110" spans="1:10" s="24" customFormat="1" x14ac:dyDescent="0.2">
      <c r="A110" s="73" t="s">
        <v>200</v>
      </c>
      <c r="B110" s="74"/>
      <c r="C110" s="74"/>
      <c r="D110" s="74"/>
      <c r="E110" s="74"/>
      <c r="F110" s="74"/>
      <c r="G110" s="74"/>
      <c r="H110" s="74"/>
      <c r="I110" s="74"/>
      <c r="J110" s="75"/>
    </row>
    <row r="111" spans="1:10" ht="42" x14ac:dyDescent="0.2">
      <c r="A111" s="61" t="s">
        <v>201</v>
      </c>
      <c r="B111" s="11" t="s">
        <v>202</v>
      </c>
      <c r="C111" s="10" t="s">
        <v>203</v>
      </c>
      <c r="D111" s="6" t="s">
        <v>12</v>
      </c>
      <c r="E111" s="10" t="s">
        <v>204</v>
      </c>
      <c r="F111" s="10" t="s">
        <v>54</v>
      </c>
      <c r="G111" s="12">
        <v>1288</v>
      </c>
      <c r="H111" s="31">
        <v>0.1</v>
      </c>
      <c r="I111" s="18">
        <f>SUM(G111*0.9)</f>
        <v>1159.2</v>
      </c>
      <c r="J111" s="10" t="s">
        <v>205</v>
      </c>
    </row>
    <row r="112" spans="1:10" ht="42" customHeight="1" x14ac:dyDescent="0.2">
      <c r="A112" s="61" t="s">
        <v>201</v>
      </c>
      <c r="B112" s="11" t="s">
        <v>206</v>
      </c>
      <c r="C112" s="10" t="s">
        <v>207</v>
      </c>
      <c r="D112" s="6" t="s">
        <v>12</v>
      </c>
      <c r="E112" s="10" t="s">
        <v>204</v>
      </c>
      <c r="F112" s="10" t="s">
        <v>54</v>
      </c>
      <c r="G112" s="12">
        <v>6769.23</v>
      </c>
      <c r="H112" s="31">
        <v>0.1</v>
      </c>
      <c r="I112" s="18">
        <f t="shared" ref="I112:I115" si="4">SUM(G112*0.9)</f>
        <v>6092.3069999999998</v>
      </c>
      <c r="J112" s="10" t="s">
        <v>205</v>
      </c>
    </row>
    <row r="113" spans="1:10" ht="42" x14ac:dyDescent="0.2">
      <c r="A113" s="61" t="s">
        <v>201</v>
      </c>
      <c r="B113" s="11" t="s">
        <v>208</v>
      </c>
      <c r="C113" s="10" t="s">
        <v>209</v>
      </c>
      <c r="D113" s="6" t="s">
        <v>12</v>
      </c>
      <c r="E113" s="10" t="s">
        <v>204</v>
      </c>
      <c r="F113" s="10" t="s">
        <v>54</v>
      </c>
      <c r="G113" s="12">
        <v>1656.0000000000002</v>
      </c>
      <c r="H113" s="31">
        <v>0.1</v>
      </c>
      <c r="I113" s="18">
        <f t="shared" si="4"/>
        <v>1490.4000000000003</v>
      </c>
      <c r="J113" s="10" t="s">
        <v>205</v>
      </c>
    </row>
    <row r="114" spans="1:10" ht="42" x14ac:dyDescent="0.2">
      <c r="A114" s="61" t="s">
        <v>201</v>
      </c>
      <c r="B114" s="11" t="s">
        <v>210</v>
      </c>
      <c r="C114" s="10" t="s">
        <v>211</v>
      </c>
      <c r="D114" s="6" t="s">
        <v>12</v>
      </c>
      <c r="E114" s="10" t="s">
        <v>204</v>
      </c>
      <c r="F114" s="10" t="s">
        <v>54</v>
      </c>
      <c r="G114" s="12">
        <v>2208.0000000000005</v>
      </c>
      <c r="H114" s="31">
        <v>0.1</v>
      </c>
      <c r="I114" s="18">
        <f t="shared" si="4"/>
        <v>1987.2000000000005</v>
      </c>
      <c r="J114" s="10" t="s">
        <v>205</v>
      </c>
    </row>
    <row r="115" spans="1:10" ht="42" x14ac:dyDescent="0.2">
      <c r="A115" s="61" t="s">
        <v>201</v>
      </c>
      <c r="B115" s="11" t="s">
        <v>212</v>
      </c>
      <c r="C115" s="10" t="s">
        <v>213</v>
      </c>
      <c r="D115" s="6" t="s">
        <v>12</v>
      </c>
      <c r="E115" s="10" t="s">
        <v>204</v>
      </c>
      <c r="F115" s="10" t="s">
        <v>54</v>
      </c>
      <c r="G115" s="12">
        <v>2760</v>
      </c>
      <c r="H115" s="31">
        <v>0.1</v>
      </c>
      <c r="I115" s="18">
        <f t="shared" si="4"/>
        <v>2484</v>
      </c>
      <c r="J115" s="10" t="s">
        <v>205</v>
      </c>
    </row>
    <row r="116" spans="1:10" ht="42" x14ac:dyDescent="0.2">
      <c r="A116" s="61" t="s">
        <v>214</v>
      </c>
      <c r="B116" s="11" t="s">
        <v>215</v>
      </c>
      <c r="C116" s="10" t="s">
        <v>216</v>
      </c>
      <c r="D116" s="6" t="s">
        <v>12</v>
      </c>
      <c r="E116" s="10" t="s">
        <v>204</v>
      </c>
      <c r="F116" s="10" t="s">
        <v>54</v>
      </c>
      <c r="G116" s="12">
        <v>2160</v>
      </c>
      <c r="H116" s="31">
        <v>0.1</v>
      </c>
      <c r="I116" s="18">
        <f>SUM(G116*0.9)</f>
        <v>1944</v>
      </c>
      <c r="J116" s="10" t="s">
        <v>205</v>
      </c>
    </row>
    <row r="117" spans="1:10" ht="42" x14ac:dyDescent="0.2">
      <c r="A117" s="61" t="s">
        <v>214</v>
      </c>
      <c r="B117" s="11" t="s">
        <v>217</v>
      </c>
      <c r="C117" s="10" t="s">
        <v>209</v>
      </c>
      <c r="D117" s="6" t="s">
        <v>12</v>
      </c>
      <c r="E117" s="10" t="s">
        <v>204</v>
      </c>
      <c r="F117" s="10" t="s">
        <v>54</v>
      </c>
      <c r="G117" s="12">
        <v>1080</v>
      </c>
      <c r="H117" s="31">
        <v>0.1</v>
      </c>
      <c r="I117" s="18">
        <f t="shared" ref="I117:I134" si="5">SUM(G117*0.9)</f>
        <v>972</v>
      </c>
      <c r="J117" s="10" t="s">
        <v>205</v>
      </c>
    </row>
    <row r="118" spans="1:10" ht="42" x14ac:dyDescent="0.2">
      <c r="A118" s="61" t="s">
        <v>214</v>
      </c>
      <c r="B118" s="11" t="s">
        <v>218</v>
      </c>
      <c r="C118" s="10" t="s">
        <v>211</v>
      </c>
      <c r="D118" s="6" t="s">
        <v>12</v>
      </c>
      <c r="E118" s="10" t="s">
        <v>204</v>
      </c>
      <c r="F118" s="10" t="s">
        <v>54</v>
      </c>
      <c r="G118" s="12">
        <v>1560</v>
      </c>
      <c r="H118" s="31">
        <v>0.1</v>
      </c>
      <c r="I118" s="18">
        <f t="shared" si="5"/>
        <v>1404</v>
      </c>
      <c r="J118" s="10" t="s">
        <v>205</v>
      </c>
    </row>
    <row r="119" spans="1:10" ht="42" x14ac:dyDescent="0.2">
      <c r="A119" s="61" t="s">
        <v>214</v>
      </c>
      <c r="B119" s="11" t="s">
        <v>219</v>
      </c>
      <c r="C119" s="10" t="s">
        <v>213</v>
      </c>
      <c r="D119" s="6" t="s">
        <v>12</v>
      </c>
      <c r="E119" s="10" t="s">
        <v>204</v>
      </c>
      <c r="F119" s="10" t="s">
        <v>54</v>
      </c>
      <c r="G119" s="12">
        <v>1950</v>
      </c>
      <c r="H119" s="31">
        <v>0.1</v>
      </c>
      <c r="I119" s="18">
        <f t="shared" si="5"/>
        <v>1755</v>
      </c>
      <c r="J119" s="10" t="s">
        <v>205</v>
      </c>
    </row>
    <row r="120" spans="1:10" ht="42" x14ac:dyDescent="0.2">
      <c r="A120" s="61" t="s">
        <v>214</v>
      </c>
      <c r="B120" s="11" t="s">
        <v>215</v>
      </c>
      <c r="C120" s="10" t="s">
        <v>216</v>
      </c>
      <c r="D120" s="6" t="s">
        <v>12</v>
      </c>
      <c r="E120" s="10" t="s">
        <v>204</v>
      </c>
      <c r="F120" s="10" t="s">
        <v>54</v>
      </c>
      <c r="G120" s="12">
        <v>2340</v>
      </c>
      <c r="H120" s="31">
        <v>0.1</v>
      </c>
      <c r="I120" s="18">
        <f t="shared" si="5"/>
        <v>2106</v>
      </c>
      <c r="J120" s="10" t="s">
        <v>205</v>
      </c>
    </row>
    <row r="121" spans="1:10" ht="42" x14ac:dyDescent="0.2">
      <c r="A121" s="61" t="s">
        <v>220</v>
      </c>
      <c r="B121" s="11" t="s">
        <v>221</v>
      </c>
      <c r="C121" s="10" t="s">
        <v>222</v>
      </c>
      <c r="D121" s="6" t="s">
        <v>12</v>
      </c>
      <c r="E121" s="10" t="s">
        <v>204</v>
      </c>
      <c r="F121" s="10" t="s">
        <v>54</v>
      </c>
      <c r="G121" s="12">
        <v>4416</v>
      </c>
      <c r="H121" s="31">
        <v>0.1</v>
      </c>
      <c r="I121" s="18">
        <f t="shared" si="5"/>
        <v>3974.4</v>
      </c>
      <c r="J121" s="10" t="s">
        <v>205</v>
      </c>
    </row>
    <row r="122" spans="1:10" ht="42" x14ac:dyDescent="0.2">
      <c r="A122" s="61" t="s">
        <v>220</v>
      </c>
      <c r="B122" s="11" t="s">
        <v>223</v>
      </c>
      <c r="C122" s="10" t="s">
        <v>224</v>
      </c>
      <c r="D122" s="6" t="s">
        <v>12</v>
      </c>
      <c r="E122" s="10" t="s">
        <v>204</v>
      </c>
      <c r="F122" s="10" t="s">
        <v>54</v>
      </c>
      <c r="G122" s="12">
        <v>5520</v>
      </c>
      <c r="H122" s="31">
        <v>0.1</v>
      </c>
      <c r="I122" s="18">
        <f t="shared" si="5"/>
        <v>4968</v>
      </c>
      <c r="J122" s="10" t="s">
        <v>205</v>
      </c>
    </row>
    <row r="123" spans="1:10" ht="42" x14ac:dyDescent="0.2">
      <c r="A123" s="61" t="s">
        <v>220</v>
      </c>
      <c r="B123" s="11" t="s">
        <v>225</v>
      </c>
      <c r="C123" s="10" t="s">
        <v>226</v>
      </c>
      <c r="D123" s="6" t="s">
        <v>12</v>
      </c>
      <c r="E123" s="10" t="s">
        <v>204</v>
      </c>
      <c r="F123" s="10" t="s">
        <v>54</v>
      </c>
      <c r="G123" s="12">
        <v>6624.0000000000009</v>
      </c>
      <c r="H123" s="31">
        <v>0.1</v>
      </c>
      <c r="I123" s="18">
        <f t="shared" si="5"/>
        <v>5961.6000000000013</v>
      </c>
      <c r="J123" s="10" t="s">
        <v>205</v>
      </c>
    </row>
    <row r="124" spans="1:10" ht="42" x14ac:dyDescent="0.2">
      <c r="A124" s="61" t="s">
        <v>220</v>
      </c>
      <c r="B124" s="11" t="s">
        <v>227</v>
      </c>
      <c r="C124" s="10" t="s">
        <v>228</v>
      </c>
      <c r="D124" s="6" t="s">
        <v>12</v>
      </c>
      <c r="E124" s="10" t="s">
        <v>204</v>
      </c>
      <c r="F124" s="10" t="s">
        <v>54</v>
      </c>
      <c r="G124" s="12">
        <v>7728</v>
      </c>
      <c r="H124" s="31">
        <v>0.1</v>
      </c>
      <c r="I124" s="18">
        <f t="shared" si="5"/>
        <v>6955.2</v>
      </c>
      <c r="J124" s="10" t="s">
        <v>205</v>
      </c>
    </row>
    <row r="125" spans="1:10" ht="42" x14ac:dyDescent="0.2">
      <c r="A125" s="61" t="s">
        <v>220</v>
      </c>
      <c r="B125" s="11" t="s">
        <v>229</v>
      </c>
      <c r="C125" s="10" t="s">
        <v>230</v>
      </c>
      <c r="D125" s="6" t="s">
        <v>12</v>
      </c>
      <c r="E125" s="10" t="s">
        <v>204</v>
      </c>
      <c r="F125" s="10" t="s">
        <v>54</v>
      </c>
      <c r="G125" s="12">
        <v>8832.0000000000018</v>
      </c>
      <c r="H125" s="31">
        <v>0.1</v>
      </c>
      <c r="I125" s="18">
        <f t="shared" si="5"/>
        <v>7948.800000000002</v>
      </c>
      <c r="J125" s="10" t="s">
        <v>205</v>
      </c>
    </row>
    <row r="126" spans="1:10" ht="42" x14ac:dyDescent="0.2">
      <c r="A126" s="61" t="s">
        <v>220</v>
      </c>
      <c r="B126" s="11" t="s">
        <v>231</v>
      </c>
      <c r="C126" s="10" t="s">
        <v>232</v>
      </c>
      <c r="D126" s="6" t="s">
        <v>12</v>
      </c>
      <c r="E126" s="10" t="s">
        <v>204</v>
      </c>
      <c r="F126" s="10" t="s">
        <v>54</v>
      </c>
      <c r="G126" s="12">
        <v>9936</v>
      </c>
      <c r="H126" s="31">
        <v>0.1</v>
      </c>
      <c r="I126" s="18">
        <f t="shared" si="5"/>
        <v>8942.4</v>
      </c>
      <c r="J126" s="10" t="s">
        <v>205</v>
      </c>
    </row>
    <row r="127" spans="1:10" ht="42" x14ac:dyDescent="0.2">
      <c r="A127" s="61" t="s">
        <v>233</v>
      </c>
      <c r="B127" s="11" t="s">
        <v>234</v>
      </c>
      <c r="C127" s="10" t="s">
        <v>235</v>
      </c>
      <c r="D127" s="6" t="s">
        <v>12</v>
      </c>
      <c r="E127" s="10" t="s">
        <v>204</v>
      </c>
      <c r="F127" s="10" t="s">
        <v>54</v>
      </c>
      <c r="G127" s="12">
        <v>2078.4</v>
      </c>
      <c r="H127" s="31">
        <v>0.1</v>
      </c>
      <c r="I127" s="18">
        <f t="shared" si="5"/>
        <v>1870.5600000000002</v>
      </c>
      <c r="J127" s="10" t="s">
        <v>205</v>
      </c>
    </row>
    <row r="128" spans="1:10" ht="42" x14ac:dyDescent="0.2">
      <c r="A128" s="61" t="s">
        <v>233</v>
      </c>
      <c r="B128" s="11" t="s">
        <v>236</v>
      </c>
      <c r="C128" s="10" t="s">
        <v>222</v>
      </c>
      <c r="D128" s="6" t="s">
        <v>12</v>
      </c>
      <c r="E128" s="10" t="s">
        <v>204</v>
      </c>
      <c r="F128" s="10" t="s">
        <v>54</v>
      </c>
      <c r="G128" s="12">
        <v>2078.1176470588239</v>
      </c>
      <c r="H128" s="31">
        <v>0.1</v>
      </c>
      <c r="I128" s="18">
        <f t="shared" si="5"/>
        <v>1870.3058823529416</v>
      </c>
      <c r="J128" s="10" t="s">
        <v>205</v>
      </c>
    </row>
    <row r="129" spans="1:10" ht="42" x14ac:dyDescent="0.2">
      <c r="A129" s="61" t="s">
        <v>233</v>
      </c>
      <c r="B129" s="11" t="s">
        <v>237</v>
      </c>
      <c r="C129" s="10" t="s">
        <v>224</v>
      </c>
      <c r="D129" s="6" t="s">
        <v>12</v>
      </c>
      <c r="E129" s="10" t="s">
        <v>204</v>
      </c>
      <c r="F129" s="10" t="s">
        <v>54</v>
      </c>
      <c r="G129" s="12">
        <v>2597.6470588235293</v>
      </c>
      <c r="H129" s="31">
        <v>0.1</v>
      </c>
      <c r="I129" s="18">
        <f t="shared" si="5"/>
        <v>2337.8823529411766</v>
      </c>
      <c r="J129" s="10" t="s">
        <v>205</v>
      </c>
    </row>
    <row r="130" spans="1:10" ht="42" x14ac:dyDescent="0.2">
      <c r="A130" s="61" t="s">
        <v>233</v>
      </c>
      <c r="B130" s="11" t="s">
        <v>238</v>
      </c>
      <c r="C130" s="10" t="s">
        <v>226</v>
      </c>
      <c r="D130" s="6" t="s">
        <v>12</v>
      </c>
      <c r="E130" s="10" t="s">
        <v>204</v>
      </c>
      <c r="F130" s="10" t="s">
        <v>54</v>
      </c>
      <c r="G130" s="12">
        <v>3117.1764705882351</v>
      </c>
      <c r="H130" s="31">
        <v>0.1</v>
      </c>
      <c r="I130" s="18">
        <f t="shared" si="5"/>
        <v>2805.4588235294118</v>
      </c>
      <c r="J130" s="10" t="s">
        <v>205</v>
      </c>
    </row>
    <row r="131" spans="1:10" ht="42" x14ac:dyDescent="0.2">
      <c r="A131" s="61" t="s">
        <v>233</v>
      </c>
      <c r="B131" s="11" t="s">
        <v>239</v>
      </c>
      <c r="C131" s="10" t="s">
        <v>228</v>
      </c>
      <c r="D131" s="6" t="s">
        <v>12</v>
      </c>
      <c r="E131" s="10" t="s">
        <v>204</v>
      </c>
      <c r="F131" s="10" t="s">
        <v>54</v>
      </c>
      <c r="G131" s="12">
        <v>3636.7058823529414</v>
      </c>
      <c r="H131" s="31">
        <v>0.1</v>
      </c>
      <c r="I131" s="18">
        <f t="shared" si="5"/>
        <v>3273.0352941176475</v>
      </c>
      <c r="J131" s="10" t="s">
        <v>205</v>
      </c>
    </row>
    <row r="132" spans="1:10" ht="42" x14ac:dyDescent="0.2">
      <c r="A132" s="61" t="s">
        <v>233</v>
      </c>
      <c r="B132" s="11" t="s">
        <v>240</v>
      </c>
      <c r="C132" s="10" t="s">
        <v>230</v>
      </c>
      <c r="D132" s="6" t="s">
        <v>12</v>
      </c>
      <c r="E132" s="10" t="s">
        <v>204</v>
      </c>
      <c r="F132" s="10" t="s">
        <v>54</v>
      </c>
      <c r="G132" s="12">
        <v>4156.2352941176478</v>
      </c>
      <c r="H132" s="31">
        <v>0.1</v>
      </c>
      <c r="I132" s="18">
        <f t="shared" si="5"/>
        <v>3740.6117647058832</v>
      </c>
      <c r="J132" s="10" t="s">
        <v>205</v>
      </c>
    </row>
    <row r="133" spans="1:10" ht="42" x14ac:dyDescent="0.2">
      <c r="A133" s="61" t="s">
        <v>233</v>
      </c>
      <c r="B133" s="11" t="s">
        <v>241</v>
      </c>
      <c r="C133" s="10" t="s">
        <v>232</v>
      </c>
      <c r="D133" s="6" t="s">
        <v>12</v>
      </c>
      <c r="E133" s="10" t="s">
        <v>204</v>
      </c>
      <c r="F133" s="10" t="s">
        <v>54</v>
      </c>
      <c r="G133" s="12">
        <v>4675.7647058823532</v>
      </c>
      <c r="H133" s="31">
        <v>0.1</v>
      </c>
      <c r="I133" s="18">
        <f t="shared" si="5"/>
        <v>4208.1882352941184</v>
      </c>
      <c r="J133" s="10" t="s">
        <v>205</v>
      </c>
    </row>
    <row r="134" spans="1:10" ht="42" x14ac:dyDescent="0.2">
      <c r="A134" s="61" t="s">
        <v>233</v>
      </c>
      <c r="B134" s="11" t="s">
        <v>242</v>
      </c>
      <c r="C134" s="10" t="s">
        <v>243</v>
      </c>
      <c r="D134" s="6" t="s">
        <v>12</v>
      </c>
      <c r="E134" s="10" t="s">
        <v>204</v>
      </c>
      <c r="F134" s="10" t="s">
        <v>54</v>
      </c>
      <c r="G134" s="12">
        <v>4156.8</v>
      </c>
      <c r="H134" s="31">
        <v>0.1</v>
      </c>
      <c r="I134" s="18">
        <f t="shared" si="5"/>
        <v>3741.1200000000003</v>
      </c>
      <c r="J134" s="10" t="s">
        <v>205</v>
      </c>
    </row>
    <row r="135" spans="1:10" ht="42" customHeight="1" x14ac:dyDescent="0.2">
      <c r="A135" s="73" t="s">
        <v>244</v>
      </c>
      <c r="B135" s="74"/>
      <c r="C135" s="74"/>
      <c r="D135" s="74"/>
      <c r="E135" s="74"/>
      <c r="F135" s="74"/>
      <c r="G135" s="74"/>
      <c r="H135" s="74"/>
      <c r="I135" s="74"/>
      <c r="J135" s="75"/>
    </row>
    <row r="136" spans="1:10" ht="42" x14ac:dyDescent="0.2">
      <c r="A136" s="61" t="s">
        <v>244</v>
      </c>
      <c r="B136" s="11" t="s">
        <v>245</v>
      </c>
      <c r="C136" s="10" t="s">
        <v>222</v>
      </c>
      <c r="D136" s="6" t="s">
        <v>12</v>
      </c>
      <c r="E136" s="10" t="s">
        <v>204</v>
      </c>
      <c r="F136" s="10" t="s">
        <v>54</v>
      </c>
      <c r="G136" s="12">
        <f>SUM(I136/0.9)</f>
        <v>5733.333333333333</v>
      </c>
      <c r="H136" s="31">
        <v>0.1</v>
      </c>
      <c r="I136" s="18">
        <v>5160</v>
      </c>
      <c r="J136" s="10" t="s">
        <v>205</v>
      </c>
    </row>
    <row r="137" spans="1:10" ht="42" x14ac:dyDescent="0.2">
      <c r="A137" s="61" t="s">
        <v>244</v>
      </c>
      <c r="B137" s="11" t="s">
        <v>246</v>
      </c>
      <c r="C137" s="10" t="s">
        <v>224</v>
      </c>
      <c r="D137" s="6" t="s">
        <v>12</v>
      </c>
      <c r="E137" s="10" t="s">
        <v>204</v>
      </c>
      <c r="F137" s="10" t="s">
        <v>54</v>
      </c>
      <c r="G137" s="12">
        <f t="shared" ref="G137:G141" si="6">SUM(I137/0.9)</f>
        <v>6666.6666666666661</v>
      </c>
      <c r="H137" s="31">
        <v>0.1</v>
      </c>
      <c r="I137" s="18">
        <v>6000</v>
      </c>
      <c r="J137" s="10" t="s">
        <v>205</v>
      </c>
    </row>
    <row r="138" spans="1:10" ht="42" x14ac:dyDescent="0.2">
      <c r="A138" s="61" t="s">
        <v>244</v>
      </c>
      <c r="B138" s="11" t="s">
        <v>247</v>
      </c>
      <c r="C138" s="10" t="s">
        <v>243</v>
      </c>
      <c r="D138" s="6" t="s">
        <v>12</v>
      </c>
      <c r="E138" s="10" t="s">
        <v>204</v>
      </c>
      <c r="F138" s="10" t="s">
        <v>54</v>
      </c>
      <c r="G138" s="12">
        <f t="shared" si="6"/>
        <v>9944.4444444444434</v>
      </c>
      <c r="H138" s="31">
        <v>0.1</v>
      </c>
      <c r="I138" s="18">
        <v>8950</v>
      </c>
      <c r="J138" s="10" t="s">
        <v>205</v>
      </c>
    </row>
    <row r="139" spans="1:10" ht="42" x14ac:dyDescent="0.2">
      <c r="A139" s="61" t="s">
        <v>244</v>
      </c>
      <c r="B139" s="11" t="s">
        <v>248</v>
      </c>
      <c r="C139" s="10" t="s">
        <v>249</v>
      </c>
      <c r="D139" s="6" t="s">
        <v>12</v>
      </c>
      <c r="E139" s="10" t="s">
        <v>204</v>
      </c>
      <c r="F139" s="10" t="s">
        <v>54</v>
      </c>
      <c r="G139" s="12">
        <f t="shared" si="6"/>
        <v>13000</v>
      </c>
      <c r="H139" s="31">
        <v>0.1</v>
      </c>
      <c r="I139" s="18">
        <v>11700</v>
      </c>
      <c r="J139" s="10" t="s">
        <v>205</v>
      </c>
    </row>
    <row r="140" spans="1:10" ht="42" x14ac:dyDescent="0.2">
      <c r="A140" s="61" t="s">
        <v>244</v>
      </c>
      <c r="B140" s="11" t="s">
        <v>250</v>
      </c>
      <c r="C140" s="10" t="s">
        <v>251</v>
      </c>
      <c r="D140" s="6" t="s">
        <v>12</v>
      </c>
      <c r="E140" s="10" t="s">
        <v>204</v>
      </c>
      <c r="F140" s="10" t="s">
        <v>54</v>
      </c>
      <c r="G140" s="12">
        <f t="shared" si="6"/>
        <v>15500</v>
      </c>
      <c r="H140" s="31">
        <v>0.1</v>
      </c>
      <c r="I140" s="18">
        <v>13950</v>
      </c>
      <c r="J140" s="10" t="s">
        <v>205</v>
      </c>
    </row>
    <row r="141" spans="1:10" ht="42" x14ac:dyDescent="0.2">
      <c r="A141" s="61" t="s">
        <v>244</v>
      </c>
      <c r="B141" s="11" t="s">
        <v>252</v>
      </c>
      <c r="C141" s="10" t="s">
        <v>253</v>
      </c>
      <c r="D141" s="6" t="s">
        <v>12</v>
      </c>
      <c r="E141" s="10" t="s">
        <v>204</v>
      </c>
      <c r="F141" s="10" t="s">
        <v>54</v>
      </c>
      <c r="G141" s="12">
        <f t="shared" si="6"/>
        <v>17666.666666666668</v>
      </c>
      <c r="H141" s="31">
        <v>0.1</v>
      </c>
      <c r="I141" s="18">
        <v>15900</v>
      </c>
      <c r="J141" s="10" t="s">
        <v>205</v>
      </c>
    </row>
    <row r="142" spans="1:10" x14ac:dyDescent="0.2">
      <c r="A142" s="73" t="s">
        <v>254</v>
      </c>
      <c r="B142" s="74"/>
      <c r="C142" s="74"/>
      <c r="D142" s="74"/>
      <c r="E142" s="74"/>
      <c r="F142" s="74"/>
      <c r="G142" s="74"/>
      <c r="H142" s="74"/>
      <c r="I142" s="74"/>
      <c r="J142" s="75"/>
    </row>
    <row r="143" spans="1:10" ht="126" x14ac:dyDescent="0.2">
      <c r="A143" s="61" t="s">
        <v>255</v>
      </c>
      <c r="B143" s="11" t="s">
        <v>256</v>
      </c>
      <c r="C143" s="10" t="s">
        <v>257</v>
      </c>
      <c r="D143" s="6" t="s">
        <v>12</v>
      </c>
      <c r="E143" s="10" t="s">
        <v>258</v>
      </c>
      <c r="F143" s="10" t="s">
        <v>54</v>
      </c>
      <c r="G143" s="12">
        <v>23786.15</v>
      </c>
      <c r="H143" s="31">
        <v>0.1</v>
      </c>
      <c r="I143" s="32">
        <f t="shared" ref="I143:I153" si="7">SUM(G143*0.9)</f>
        <v>21407.535000000003</v>
      </c>
      <c r="J143" s="11" t="s">
        <v>259</v>
      </c>
    </row>
    <row r="144" spans="1:10" ht="126" x14ac:dyDescent="0.2">
      <c r="A144" s="61" t="s">
        <v>255</v>
      </c>
      <c r="B144" s="11" t="s">
        <v>256</v>
      </c>
      <c r="C144" s="10" t="s">
        <v>260</v>
      </c>
      <c r="D144" s="6" t="s">
        <v>12</v>
      </c>
      <c r="E144" s="10" t="s">
        <v>261</v>
      </c>
      <c r="F144" s="10" t="s">
        <v>54</v>
      </c>
      <c r="G144" s="12">
        <v>28729.23</v>
      </c>
      <c r="H144" s="31">
        <v>0.1</v>
      </c>
      <c r="I144" s="32">
        <f t="shared" si="7"/>
        <v>25856.307000000001</v>
      </c>
      <c r="J144" s="11" t="s">
        <v>259</v>
      </c>
    </row>
    <row r="145" spans="1:10" ht="126" x14ac:dyDescent="0.2">
      <c r="A145" s="61" t="s">
        <v>255</v>
      </c>
      <c r="B145" s="11" t="s">
        <v>256</v>
      </c>
      <c r="C145" s="10" t="s">
        <v>262</v>
      </c>
      <c r="D145" s="6" t="s">
        <v>12</v>
      </c>
      <c r="E145" s="10" t="s">
        <v>263</v>
      </c>
      <c r="F145" s="10" t="s">
        <v>54</v>
      </c>
      <c r="G145" s="12">
        <v>39763.07</v>
      </c>
      <c r="H145" s="31">
        <v>0.1</v>
      </c>
      <c r="I145" s="32">
        <f t="shared" si="7"/>
        <v>35786.762999999999</v>
      </c>
      <c r="J145" s="11" t="s">
        <v>259</v>
      </c>
    </row>
    <row r="146" spans="1:10" ht="126" x14ac:dyDescent="0.2">
      <c r="A146" s="61" t="s">
        <v>255</v>
      </c>
      <c r="B146" s="11" t="s">
        <v>256</v>
      </c>
      <c r="C146" s="10" t="s">
        <v>262</v>
      </c>
      <c r="D146" s="6" t="s">
        <v>12</v>
      </c>
      <c r="E146" s="10" t="s">
        <v>264</v>
      </c>
      <c r="F146" s="10" t="s">
        <v>54</v>
      </c>
      <c r="G146" s="12">
        <v>37595.379999999997</v>
      </c>
      <c r="H146" s="31">
        <v>0.1</v>
      </c>
      <c r="I146" s="32">
        <f t="shared" si="7"/>
        <v>33835.841999999997</v>
      </c>
      <c r="J146" s="11" t="s">
        <v>259</v>
      </c>
    </row>
    <row r="147" spans="1:10" ht="84" customHeight="1" x14ac:dyDescent="0.2">
      <c r="A147" s="61" t="s">
        <v>255</v>
      </c>
      <c r="B147" s="11" t="s">
        <v>256</v>
      </c>
      <c r="C147" s="10" t="s">
        <v>262</v>
      </c>
      <c r="D147" s="6" t="s">
        <v>12</v>
      </c>
      <c r="E147" s="10" t="s">
        <v>264</v>
      </c>
      <c r="F147" s="10" t="s">
        <v>54</v>
      </c>
      <c r="G147" s="12">
        <v>42972.3</v>
      </c>
      <c r="H147" s="31">
        <v>0.1</v>
      </c>
      <c r="I147" s="32">
        <f t="shared" si="7"/>
        <v>38675.070000000007</v>
      </c>
      <c r="J147" s="11" t="s">
        <v>259</v>
      </c>
    </row>
    <row r="148" spans="1:10" ht="126" x14ac:dyDescent="0.2">
      <c r="A148" s="61" t="s">
        <v>255</v>
      </c>
      <c r="B148" s="11" t="s">
        <v>256</v>
      </c>
      <c r="C148" s="10" t="s">
        <v>265</v>
      </c>
      <c r="D148" s="6" t="s">
        <v>12</v>
      </c>
      <c r="E148" s="10" t="s">
        <v>266</v>
      </c>
      <c r="F148" s="10" t="s">
        <v>54</v>
      </c>
      <c r="G148" s="12">
        <v>44598.46</v>
      </c>
      <c r="H148" s="31">
        <v>0.1</v>
      </c>
      <c r="I148" s="32">
        <f t="shared" si="7"/>
        <v>40138.614000000001</v>
      </c>
      <c r="J148" s="11" t="s">
        <v>259</v>
      </c>
    </row>
    <row r="149" spans="1:10" ht="126" x14ac:dyDescent="0.2">
      <c r="A149" s="61" t="s">
        <v>255</v>
      </c>
      <c r="B149" s="11" t="s">
        <v>256</v>
      </c>
      <c r="C149" s="10" t="s">
        <v>265</v>
      </c>
      <c r="D149" s="6" t="s">
        <v>12</v>
      </c>
      <c r="E149" s="10" t="s">
        <v>267</v>
      </c>
      <c r="F149" s="10" t="s">
        <v>54</v>
      </c>
      <c r="G149" s="12">
        <v>41400</v>
      </c>
      <c r="H149" s="31">
        <v>0.1</v>
      </c>
      <c r="I149" s="32">
        <f t="shared" si="7"/>
        <v>37260</v>
      </c>
      <c r="J149" s="11" t="s">
        <v>259</v>
      </c>
    </row>
    <row r="150" spans="1:10" ht="126" x14ac:dyDescent="0.2">
      <c r="A150" s="61" t="s">
        <v>255</v>
      </c>
      <c r="B150" s="11" t="s">
        <v>256</v>
      </c>
      <c r="C150" s="10" t="s">
        <v>268</v>
      </c>
      <c r="D150" s="6" t="s">
        <v>12</v>
      </c>
      <c r="E150" s="10" t="s">
        <v>269</v>
      </c>
      <c r="F150" s="10" t="s">
        <v>54</v>
      </c>
      <c r="G150" s="12">
        <v>62273.84</v>
      </c>
      <c r="H150" s="31">
        <v>0.1</v>
      </c>
      <c r="I150" s="32">
        <f t="shared" si="7"/>
        <v>56046.455999999998</v>
      </c>
      <c r="J150" s="11" t="s">
        <v>259</v>
      </c>
    </row>
    <row r="151" spans="1:10" ht="126" x14ac:dyDescent="0.2">
      <c r="A151" s="61" t="s">
        <v>255</v>
      </c>
      <c r="B151" s="11" t="s">
        <v>256</v>
      </c>
      <c r="C151" s="10" t="s">
        <v>268</v>
      </c>
      <c r="D151" s="6" t="s">
        <v>12</v>
      </c>
      <c r="E151" s="10" t="s">
        <v>270</v>
      </c>
      <c r="F151" s="10" t="s">
        <v>54</v>
      </c>
      <c r="G151" s="12">
        <v>55832.3</v>
      </c>
      <c r="H151" s="31">
        <v>0.1</v>
      </c>
      <c r="I151" s="32">
        <f t="shared" si="7"/>
        <v>50249.070000000007</v>
      </c>
      <c r="J151" s="11" t="s">
        <v>259</v>
      </c>
    </row>
    <row r="152" spans="1:10" ht="126" x14ac:dyDescent="0.2">
      <c r="A152" s="61" t="s">
        <v>255</v>
      </c>
      <c r="B152" s="11" t="s">
        <v>256</v>
      </c>
      <c r="C152" s="10" t="s">
        <v>271</v>
      </c>
      <c r="D152" s="6" t="s">
        <v>12</v>
      </c>
      <c r="E152" s="10" t="s">
        <v>272</v>
      </c>
      <c r="F152" s="10" t="s">
        <v>54</v>
      </c>
      <c r="G152" s="12">
        <v>75166.149999999994</v>
      </c>
      <c r="H152" s="31">
        <v>0.1</v>
      </c>
      <c r="I152" s="32">
        <f t="shared" si="7"/>
        <v>67649.535000000003</v>
      </c>
      <c r="J152" s="11" t="s">
        <v>259</v>
      </c>
    </row>
    <row r="153" spans="1:10" ht="126" x14ac:dyDescent="0.2">
      <c r="A153" s="61" t="s">
        <v>255</v>
      </c>
      <c r="B153" s="11" t="s">
        <v>256</v>
      </c>
      <c r="C153" s="10" t="s">
        <v>271</v>
      </c>
      <c r="D153" s="6" t="s">
        <v>12</v>
      </c>
      <c r="E153" s="10" t="s">
        <v>273</v>
      </c>
      <c r="F153" s="10" t="s">
        <v>54</v>
      </c>
      <c r="G153" s="12">
        <v>66864.61</v>
      </c>
      <c r="H153" s="31">
        <v>0.1</v>
      </c>
      <c r="I153" s="32">
        <f t="shared" si="7"/>
        <v>60178.149000000005</v>
      </c>
      <c r="J153" s="11" t="s">
        <v>259</v>
      </c>
    </row>
    <row r="154" spans="1:10" x14ac:dyDescent="0.2">
      <c r="A154" s="67" t="s">
        <v>274</v>
      </c>
      <c r="B154" s="68"/>
      <c r="C154" s="68"/>
      <c r="D154" s="68"/>
      <c r="E154" s="68"/>
      <c r="F154" s="68"/>
      <c r="G154" s="68"/>
      <c r="H154" s="68"/>
      <c r="I154" s="68"/>
      <c r="J154" s="69"/>
    </row>
    <row r="155" spans="1:10" s="49" customFormat="1" ht="61.5" customHeight="1" x14ac:dyDescent="0.2">
      <c r="A155" s="62" t="s">
        <v>274</v>
      </c>
      <c r="B155" s="45" t="s">
        <v>275</v>
      </c>
      <c r="C155" s="44" t="s">
        <v>276</v>
      </c>
      <c r="D155" s="44" t="s">
        <v>12</v>
      </c>
      <c r="E155" s="44" t="s">
        <v>277</v>
      </c>
      <c r="F155" s="44" t="s">
        <v>54</v>
      </c>
      <c r="G155" s="46">
        <v>243144.61</v>
      </c>
      <c r="H155" s="47">
        <v>0.1</v>
      </c>
      <c r="I155" s="48">
        <f>SUM(G155*0.9)</f>
        <v>218830.149</v>
      </c>
      <c r="J155" s="45" t="s">
        <v>278</v>
      </c>
    </row>
    <row r="156" spans="1:10" ht="54" customHeight="1" x14ac:dyDescent="0.2">
      <c r="A156" s="62" t="s">
        <v>274</v>
      </c>
      <c r="B156" s="45" t="s">
        <v>275</v>
      </c>
      <c r="C156" s="44" t="s">
        <v>279</v>
      </c>
      <c r="D156" s="44" t="s">
        <v>12</v>
      </c>
      <c r="E156" s="44" t="s">
        <v>277</v>
      </c>
      <c r="F156" s="44" t="s">
        <v>54</v>
      </c>
      <c r="G156" s="46">
        <v>26153.84</v>
      </c>
      <c r="H156" s="47">
        <v>0.1</v>
      </c>
      <c r="I156" s="48">
        <f>SUM(G156*0.9)</f>
        <v>23538.456000000002</v>
      </c>
      <c r="J156" s="45" t="s">
        <v>278</v>
      </c>
    </row>
    <row r="157" spans="1:10" ht="63" x14ac:dyDescent="0.2">
      <c r="A157" s="63" t="s">
        <v>280</v>
      </c>
      <c r="B157" s="50" t="s">
        <v>281</v>
      </c>
      <c r="C157" s="30" t="s">
        <v>282</v>
      </c>
      <c r="D157" s="51" t="s">
        <v>12</v>
      </c>
      <c r="E157" s="30" t="s">
        <v>277</v>
      </c>
      <c r="F157" s="30" t="s">
        <v>54</v>
      </c>
      <c r="G157" s="52">
        <v>9932.69</v>
      </c>
      <c r="H157" s="53">
        <v>0.1</v>
      </c>
      <c r="I157" s="54">
        <f>SUM(G157*0.9)</f>
        <v>8939.4210000000003</v>
      </c>
      <c r="J157" s="50" t="s">
        <v>278</v>
      </c>
    </row>
    <row r="158" spans="1:10" ht="63" x14ac:dyDescent="0.2">
      <c r="A158" s="61" t="s">
        <v>280</v>
      </c>
      <c r="B158" s="11" t="s">
        <v>283</v>
      </c>
      <c r="C158" s="10" t="s">
        <v>282</v>
      </c>
      <c r="D158" s="6" t="s">
        <v>12</v>
      </c>
      <c r="E158" s="10" t="s">
        <v>277</v>
      </c>
      <c r="F158" s="10" t="s">
        <v>54</v>
      </c>
      <c r="G158" s="12">
        <v>10551.36</v>
      </c>
      <c r="H158" s="31">
        <v>0.1</v>
      </c>
      <c r="I158" s="33">
        <f>SUM(G158*0.9)</f>
        <v>9496.2240000000002</v>
      </c>
      <c r="J158" s="11" t="s">
        <v>278</v>
      </c>
    </row>
    <row r="159" spans="1:10" ht="42" customHeight="1" x14ac:dyDescent="0.2">
      <c r="A159" s="70" t="s">
        <v>284</v>
      </c>
      <c r="B159" s="71"/>
      <c r="C159" s="71"/>
      <c r="D159" s="71"/>
      <c r="E159" s="71"/>
      <c r="F159" s="71"/>
      <c r="G159" s="71"/>
      <c r="H159" s="71"/>
      <c r="I159" s="71"/>
      <c r="J159" s="72"/>
    </row>
    <row r="160" spans="1:10" ht="168" x14ac:dyDescent="0.2">
      <c r="A160" s="61" t="s">
        <v>285</v>
      </c>
      <c r="B160" s="11" t="s">
        <v>256</v>
      </c>
      <c r="C160" s="10" t="s">
        <v>286</v>
      </c>
      <c r="D160" s="6" t="s">
        <v>12</v>
      </c>
      <c r="E160" s="10" t="s">
        <v>287</v>
      </c>
      <c r="F160" s="10" t="s">
        <v>54</v>
      </c>
      <c r="G160" s="12">
        <v>122407</v>
      </c>
      <c r="H160" s="31">
        <v>0.1</v>
      </c>
      <c r="I160" s="32">
        <f t="shared" ref="I160:I175" si="8">SUM(G160*0.9)</f>
        <v>110166.3</v>
      </c>
      <c r="J160" s="11" t="s">
        <v>288</v>
      </c>
    </row>
    <row r="161" spans="1:10" ht="168" x14ac:dyDescent="0.2">
      <c r="A161" s="61" t="s">
        <v>285</v>
      </c>
      <c r="B161" s="11" t="s">
        <v>256</v>
      </c>
      <c r="C161" s="10" t="s">
        <v>286</v>
      </c>
      <c r="D161" s="6" t="s">
        <v>12</v>
      </c>
      <c r="E161" s="10" t="s">
        <v>289</v>
      </c>
      <c r="F161" s="10" t="s">
        <v>54</v>
      </c>
      <c r="G161" s="12">
        <v>103025.64</v>
      </c>
      <c r="H161" s="31">
        <v>0.1</v>
      </c>
      <c r="I161" s="32">
        <f t="shared" si="8"/>
        <v>92723.076000000001</v>
      </c>
      <c r="J161" s="11" t="s">
        <v>288</v>
      </c>
    </row>
    <row r="162" spans="1:10" ht="168" x14ac:dyDescent="0.2">
      <c r="A162" s="61" t="s">
        <v>285</v>
      </c>
      <c r="B162" s="11" t="s">
        <v>256</v>
      </c>
      <c r="C162" s="10" t="s">
        <v>290</v>
      </c>
      <c r="D162" s="6" t="s">
        <v>12</v>
      </c>
      <c r="E162" s="10" t="s">
        <v>289</v>
      </c>
      <c r="F162" s="10" t="s">
        <v>13</v>
      </c>
      <c r="G162" s="12">
        <v>97166.15</v>
      </c>
      <c r="H162" s="31">
        <v>0.1</v>
      </c>
      <c r="I162" s="32">
        <f t="shared" si="8"/>
        <v>87449.535000000003</v>
      </c>
      <c r="J162" s="11" t="s">
        <v>288</v>
      </c>
    </row>
    <row r="163" spans="1:10" ht="168" x14ac:dyDescent="0.2">
      <c r="A163" s="61" t="s">
        <v>285</v>
      </c>
      <c r="B163" s="11" t="s">
        <v>256</v>
      </c>
      <c r="C163" s="10" t="s">
        <v>291</v>
      </c>
      <c r="D163" s="6" t="s">
        <v>12</v>
      </c>
      <c r="E163" s="10" t="s">
        <v>287</v>
      </c>
      <c r="F163" s="10" t="s">
        <v>13</v>
      </c>
      <c r="G163" s="12">
        <v>74128.2</v>
      </c>
      <c r="H163" s="31">
        <v>0.1</v>
      </c>
      <c r="I163" s="32">
        <f t="shared" si="8"/>
        <v>66715.38</v>
      </c>
      <c r="J163" s="11" t="s">
        <v>288</v>
      </c>
    </row>
    <row r="164" spans="1:10" ht="168" x14ac:dyDescent="0.2">
      <c r="A164" s="61" t="s">
        <v>285</v>
      </c>
      <c r="B164" s="11" t="s">
        <v>256</v>
      </c>
      <c r="C164" s="10" t="s">
        <v>292</v>
      </c>
      <c r="D164" s="6" t="s">
        <v>12</v>
      </c>
      <c r="E164" s="10" t="s">
        <v>289</v>
      </c>
      <c r="F164" s="10" t="s">
        <v>54</v>
      </c>
      <c r="G164" s="12">
        <v>52953</v>
      </c>
      <c r="H164" s="31">
        <v>0.1</v>
      </c>
      <c r="I164" s="32">
        <f t="shared" si="8"/>
        <v>47657.700000000004</v>
      </c>
      <c r="J164" s="11" t="s">
        <v>288</v>
      </c>
    </row>
    <row r="165" spans="1:10" ht="168" x14ac:dyDescent="0.2">
      <c r="A165" s="61" t="s">
        <v>285</v>
      </c>
      <c r="B165" s="11" t="s">
        <v>256</v>
      </c>
      <c r="C165" s="10" t="s">
        <v>293</v>
      </c>
      <c r="D165" s="6" t="s">
        <v>12</v>
      </c>
      <c r="E165" s="10" t="s">
        <v>289</v>
      </c>
      <c r="F165" s="10" t="s">
        <v>54</v>
      </c>
      <c r="G165" s="12">
        <v>45300</v>
      </c>
      <c r="H165" s="31">
        <v>0.1</v>
      </c>
      <c r="I165" s="32">
        <f t="shared" si="8"/>
        <v>40770</v>
      </c>
      <c r="J165" s="11" t="s">
        <v>288</v>
      </c>
    </row>
    <row r="166" spans="1:10" ht="168" x14ac:dyDescent="0.2">
      <c r="A166" s="61" t="s">
        <v>285</v>
      </c>
      <c r="B166" s="11" t="s">
        <v>256</v>
      </c>
      <c r="C166" s="10" t="s">
        <v>294</v>
      </c>
      <c r="D166" s="6" t="s">
        <v>12</v>
      </c>
      <c r="E166" s="10" t="s">
        <v>289</v>
      </c>
      <c r="F166" s="10" t="s">
        <v>54</v>
      </c>
      <c r="G166" s="12">
        <v>472564.1</v>
      </c>
      <c r="H166" s="31">
        <v>0.1</v>
      </c>
      <c r="I166" s="32">
        <f t="shared" si="8"/>
        <v>425307.69</v>
      </c>
      <c r="J166" s="11" t="s">
        <v>288</v>
      </c>
    </row>
    <row r="167" spans="1:10" ht="168" x14ac:dyDescent="0.2">
      <c r="A167" s="61" t="s">
        <v>285</v>
      </c>
      <c r="B167" s="11" t="s">
        <v>256</v>
      </c>
      <c r="C167" s="10" t="s">
        <v>294</v>
      </c>
      <c r="D167" s="6" t="s">
        <v>12</v>
      </c>
      <c r="E167" s="10" t="s">
        <v>287</v>
      </c>
      <c r="F167" s="10" t="s">
        <v>54</v>
      </c>
      <c r="G167" s="12">
        <v>590512.81999999995</v>
      </c>
      <c r="H167" s="31">
        <v>0.1</v>
      </c>
      <c r="I167" s="32">
        <f t="shared" si="8"/>
        <v>531461.53799999994</v>
      </c>
      <c r="J167" s="11" t="s">
        <v>288</v>
      </c>
    </row>
    <row r="168" spans="1:10" ht="168" x14ac:dyDescent="0.2">
      <c r="A168" s="61" t="s">
        <v>285</v>
      </c>
      <c r="B168" s="11" t="s">
        <v>256</v>
      </c>
      <c r="C168" s="10" t="s">
        <v>295</v>
      </c>
      <c r="D168" s="6" t="s">
        <v>12</v>
      </c>
      <c r="E168" s="10" t="s">
        <v>289</v>
      </c>
      <c r="F168" s="10" t="s">
        <v>54</v>
      </c>
      <c r="G168" s="12">
        <v>300564.09999999998</v>
      </c>
      <c r="H168" s="31">
        <v>0.1</v>
      </c>
      <c r="I168" s="32">
        <f t="shared" si="8"/>
        <v>270507.69</v>
      </c>
      <c r="J168" s="11" t="s">
        <v>288</v>
      </c>
    </row>
    <row r="169" spans="1:10" ht="168" x14ac:dyDescent="0.2">
      <c r="A169" s="61" t="s">
        <v>285</v>
      </c>
      <c r="B169" s="11" t="s">
        <v>256</v>
      </c>
      <c r="C169" s="10" t="s">
        <v>295</v>
      </c>
      <c r="D169" s="6" t="s">
        <v>12</v>
      </c>
      <c r="E169" s="10" t="s">
        <v>287</v>
      </c>
      <c r="F169" s="10" t="s">
        <v>54</v>
      </c>
      <c r="G169" s="12">
        <v>374410.25</v>
      </c>
      <c r="H169" s="31">
        <v>0.1</v>
      </c>
      <c r="I169" s="32">
        <f t="shared" si="8"/>
        <v>336969.22500000003</v>
      </c>
      <c r="J169" s="11" t="s">
        <v>288</v>
      </c>
    </row>
    <row r="170" spans="1:10" ht="168" x14ac:dyDescent="0.2">
      <c r="A170" s="61" t="s">
        <v>285</v>
      </c>
      <c r="B170" s="11" t="s">
        <v>256</v>
      </c>
      <c r="C170" s="10" t="s">
        <v>296</v>
      </c>
      <c r="D170" s="6" t="s">
        <v>12</v>
      </c>
      <c r="E170" s="10" t="s">
        <v>289</v>
      </c>
      <c r="F170" s="10" t="s">
        <v>54</v>
      </c>
      <c r="G170" s="12">
        <v>195826.80000000002</v>
      </c>
      <c r="H170" s="31">
        <v>0.1</v>
      </c>
      <c r="I170" s="32">
        <f t="shared" si="8"/>
        <v>176244.12000000002</v>
      </c>
      <c r="J170" s="11" t="s">
        <v>288</v>
      </c>
    </row>
    <row r="171" spans="1:10" ht="168" x14ac:dyDescent="0.2">
      <c r="A171" s="61" t="s">
        <v>285</v>
      </c>
      <c r="B171" s="11" t="s">
        <v>256</v>
      </c>
      <c r="C171" s="10" t="s">
        <v>296</v>
      </c>
      <c r="D171" s="6" t="s">
        <v>12</v>
      </c>
      <c r="E171" s="10" t="s">
        <v>287</v>
      </c>
      <c r="F171" s="10" t="s">
        <v>54</v>
      </c>
      <c r="G171" s="12">
        <v>244564.1</v>
      </c>
      <c r="H171" s="31">
        <v>0.1</v>
      </c>
      <c r="I171" s="32">
        <f t="shared" si="8"/>
        <v>220107.69</v>
      </c>
      <c r="J171" s="11" t="s">
        <v>288</v>
      </c>
    </row>
    <row r="172" spans="1:10" ht="168" x14ac:dyDescent="0.2">
      <c r="A172" s="61" t="s">
        <v>285</v>
      </c>
      <c r="B172" s="11" t="s">
        <v>256</v>
      </c>
      <c r="C172" s="10" t="s">
        <v>297</v>
      </c>
      <c r="D172" s="6" t="s">
        <v>12</v>
      </c>
      <c r="E172" s="10" t="s">
        <v>289</v>
      </c>
      <c r="F172" s="10" t="s">
        <v>54</v>
      </c>
      <c r="G172" s="12">
        <v>162064.1</v>
      </c>
      <c r="H172" s="31">
        <v>0.1</v>
      </c>
      <c r="I172" s="32">
        <f t="shared" si="8"/>
        <v>145857.69</v>
      </c>
      <c r="J172" s="11" t="s">
        <v>288</v>
      </c>
    </row>
    <row r="173" spans="1:10" ht="168" x14ac:dyDescent="0.2">
      <c r="A173" s="61" t="s">
        <v>285</v>
      </c>
      <c r="B173" s="11" t="s">
        <v>256</v>
      </c>
      <c r="C173" s="10" t="s">
        <v>297</v>
      </c>
      <c r="D173" s="6" t="s">
        <v>12</v>
      </c>
      <c r="E173" s="10" t="s">
        <v>287</v>
      </c>
      <c r="F173" s="10" t="s">
        <v>54</v>
      </c>
      <c r="G173" s="12">
        <v>200397.43</v>
      </c>
      <c r="H173" s="31">
        <v>0.1</v>
      </c>
      <c r="I173" s="32">
        <f t="shared" si="8"/>
        <v>180357.68700000001</v>
      </c>
      <c r="J173" s="11" t="s">
        <v>288</v>
      </c>
    </row>
    <row r="174" spans="1:10" ht="168" x14ac:dyDescent="0.2">
      <c r="A174" s="61" t="s">
        <v>285</v>
      </c>
      <c r="B174" s="11" t="s">
        <v>256</v>
      </c>
      <c r="C174" s="10" t="s">
        <v>298</v>
      </c>
      <c r="D174" s="6" t="s">
        <v>12</v>
      </c>
      <c r="E174" s="10" t="s">
        <v>289</v>
      </c>
      <c r="F174" s="10" t="s">
        <v>54</v>
      </c>
      <c r="G174" s="12">
        <v>122564.1</v>
      </c>
      <c r="H174" s="31">
        <v>0.1</v>
      </c>
      <c r="I174" s="32">
        <f t="shared" si="8"/>
        <v>110307.69</v>
      </c>
      <c r="J174" s="11" t="s">
        <v>288</v>
      </c>
    </row>
    <row r="175" spans="1:10" ht="168" x14ac:dyDescent="0.2">
      <c r="A175" s="61" t="s">
        <v>285</v>
      </c>
      <c r="B175" s="11" t="s">
        <v>256</v>
      </c>
      <c r="C175" s="10" t="s">
        <v>298</v>
      </c>
      <c r="D175" s="6" t="s">
        <v>12</v>
      </c>
      <c r="E175" s="10" t="s">
        <v>287</v>
      </c>
      <c r="F175" s="10" t="s">
        <v>54</v>
      </c>
      <c r="G175" s="12">
        <v>150769.23000000001</v>
      </c>
      <c r="H175" s="31">
        <v>0.1</v>
      </c>
      <c r="I175" s="32">
        <f t="shared" si="8"/>
        <v>135692.307</v>
      </c>
      <c r="J175" s="11" t="s">
        <v>288</v>
      </c>
    </row>
    <row r="176" spans="1:10" s="35" customFormat="1" ht="42" customHeight="1" x14ac:dyDescent="0.2">
      <c r="A176" s="73" t="s">
        <v>299</v>
      </c>
      <c r="B176" s="74"/>
      <c r="C176" s="74"/>
      <c r="D176" s="74"/>
      <c r="E176" s="74"/>
      <c r="F176" s="74"/>
      <c r="G176" s="74"/>
      <c r="H176" s="74"/>
      <c r="I176" s="74"/>
      <c r="J176" s="75"/>
    </row>
    <row r="177" spans="1:45" ht="189" x14ac:dyDescent="0.2">
      <c r="A177" s="64" t="s">
        <v>300</v>
      </c>
      <c r="B177" s="19" t="s">
        <v>301</v>
      </c>
      <c r="C177" s="20" t="s">
        <v>302</v>
      </c>
      <c r="D177" s="6" t="s">
        <v>12</v>
      </c>
      <c r="E177" s="20" t="s">
        <v>303</v>
      </c>
      <c r="F177" s="20" t="s">
        <v>13</v>
      </c>
      <c r="G177" s="15">
        <v>36392</v>
      </c>
      <c r="H177" s="36">
        <v>0.1</v>
      </c>
      <c r="I177" s="16">
        <f t="shared" ref="I177:I224" si="9">SUM(G177*0.9)</f>
        <v>32752.799999999999</v>
      </c>
      <c r="J177" s="11" t="s">
        <v>304</v>
      </c>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row>
    <row r="178" spans="1:45" ht="133.5" customHeight="1" x14ac:dyDescent="0.2">
      <c r="A178" s="64" t="s">
        <v>300</v>
      </c>
      <c r="B178" s="19" t="s">
        <v>301</v>
      </c>
      <c r="C178" s="20" t="s">
        <v>305</v>
      </c>
      <c r="D178" s="6" t="s">
        <v>12</v>
      </c>
      <c r="E178" s="20" t="s">
        <v>306</v>
      </c>
      <c r="F178" s="20" t="s">
        <v>13</v>
      </c>
      <c r="G178" s="15">
        <v>29635</v>
      </c>
      <c r="H178" s="36">
        <v>0.1</v>
      </c>
      <c r="I178" s="16">
        <f t="shared" si="9"/>
        <v>26671.5</v>
      </c>
      <c r="J178" s="19" t="s">
        <v>307</v>
      </c>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row>
    <row r="179" spans="1:45" s="5" customFormat="1" ht="189" x14ac:dyDescent="0.2">
      <c r="A179" s="61" t="s">
        <v>300</v>
      </c>
      <c r="B179" s="11" t="s">
        <v>308</v>
      </c>
      <c r="C179" s="10" t="s">
        <v>309</v>
      </c>
      <c r="D179" s="6" t="s">
        <v>12</v>
      </c>
      <c r="E179" s="10" t="s">
        <v>310</v>
      </c>
      <c r="F179" s="10" t="s">
        <v>13</v>
      </c>
      <c r="G179" s="17">
        <v>32466.11</v>
      </c>
      <c r="H179" s="31">
        <v>0.1</v>
      </c>
      <c r="I179" s="18">
        <f t="shared" si="9"/>
        <v>29219.499</v>
      </c>
      <c r="J179" s="11" t="s">
        <v>311</v>
      </c>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row>
    <row r="180" spans="1:45" s="5" customFormat="1" ht="189" x14ac:dyDescent="0.2">
      <c r="A180" s="64" t="s">
        <v>300</v>
      </c>
      <c r="B180" s="19" t="s">
        <v>308</v>
      </c>
      <c r="C180" s="20" t="s">
        <v>312</v>
      </c>
      <c r="D180" s="7" t="s">
        <v>12</v>
      </c>
      <c r="E180" s="20" t="s">
        <v>310</v>
      </c>
      <c r="F180" s="20" t="s">
        <v>13</v>
      </c>
      <c r="G180" s="15">
        <v>36595.1</v>
      </c>
      <c r="H180" s="36">
        <v>0.1</v>
      </c>
      <c r="I180" s="16">
        <f t="shared" si="9"/>
        <v>32935.589999999997</v>
      </c>
      <c r="J180" s="19" t="s">
        <v>313</v>
      </c>
    </row>
    <row r="181" spans="1:45" ht="189" x14ac:dyDescent="0.2">
      <c r="A181" s="65" t="s">
        <v>300</v>
      </c>
      <c r="B181" s="11" t="s">
        <v>314</v>
      </c>
      <c r="C181" s="10" t="s">
        <v>315</v>
      </c>
      <c r="D181" s="6" t="s">
        <v>12</v>
      </c>
      <c r="E181" s="10" t="s">
        <v>306</v>
      </c>
      <c r="F181" s="10" t="s">
        <v>13</v>
      </c>
      <c r="G181" s="15">
        <v>16898</v>
      </c>
      <c r="H181" s="36">
        <v>0.1</v>
      </c>
      <c r="I181" s="16">
        <f t="shared" si="9"/>
        <v>15208.2</v>
      </c>
      <c r="J181" s="11" t="s">
        <v>316</v>
      </c>
    </row>
    <row r="182" spans="1:45" ht="189" x14ac:dyDescent="0.2">
      <c r="A182" s="61" t="s">
        <v>300</v>
      </c>
      <c r="B182" s="11" t="s">
        <v>317</v>
      </c>
      <c r="C182" s="10" t="s">
        <v>309</v>
      </c>
      <c r="D182" s="6" t="s">
        <v>12</v>
      </c>
      <c r="E182" s="10" t="s">
        <v>303</v>
      </c>
      <c r="F182" s="10" t="s">
        <v>13</v>
      </c>
      <c r="G182" s="17">
        <v>27678.78</v>
      </c>
      <c r="H182" s="31">
        <v>0.1</v>
      </c>
      <c r="I182" s="18">
        <f t="shared" si="9"/>
        <v>24910.901999999998</v>
      </c>
      <c r="J182" s="11" t="s">
        <v>319</v>
      </c>
    </row>
    <row r="183" spans="1:45" ht="189" x14ac:dyDescent="0.2">
      <c r="A183" s="64" t="s">
        <v>300</v>
      </c>
      <c r="B183" s="19" t="s">
        <v>317</v>
      </c>
      <c r="C183" s="20" t="s">
        <v>312</v>
      </c>
      <c r="D183" s="7" t="s">
        <v>12</v>
      </c>
      <c r="E183" s="20" t="s">
        <v>303</v>
      </c>
      <c r="F183" s="20" t="s">
        <v>13</v>
      </c>
      <c r="G183" s="15">
        <v>30904.34</v>
      </c>
      <c r="H183" s="36">
        <v>0.1</v>
      </c>
      <c r="I183" s="16">
        <f t="shared" si="9"/>
        <v>27813.905999999999</v>
      </c>
      <c r="J183" s="19" t="s">
        <v>320</v>
      </c>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row>
    <row r="184" spans="1:45" s="40" customFormat="1" ht="189" x14ac:dyDescent="0.2">
      <c r="A184" s="61" t="s">
        <v>300</v>
      </c>
      <c r="B184" s="11" t="s">
        <v>321</v>
      </c>
      <c r="C184" s="10" t="s">
        <v>322</v>
      </c>
      <c r="D184" s="6" t="s">
        <v>12</v>
      </c>
      <c r="E184" s="10" t="s">
        <v>323</v>
      </c>
      <c r="F184" s="10" t="s">
        <v>13</v>
      </c>
      <c r="G184" s="17">
        <v>196295.17</v>
      </c>
      <c r="H184" s="31">
        <v>0.1</v>
      </c>
      <c r="I184" s="18">
        <f t="shared" si="9"/>
        <v>176665.65300000002</v>
      </c>
      <c r="J184" s="11" t="s">
        <v>324</v>
      </c>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row>
    <row r="185" spans="1:45" s="40" customFormat="1" ht="189" x14ac:dyDescent="0.2">
      <c r="A185" s="65" t="s">
        <v>325</v>
      </c>
      <c r="B185" s="11" t="s">
        <v>326</v>
      </c>
      <c r="C185" s="10" t="s">
        <v>318</v>
      </c>
      <c r="D185" s="6" t="s">
        <v>12</v>
      </c>
      <c r="E185" s="10">
        <v>2219</v>
      </c>
      <c r="F185" s="10" t="s">
        <v>13</v>
      </c>
      <c r="G185" s="15">
        <v>19848</v>
      </c>
      <c r="H185" s="36">
        <v>0.1</v>
      </c>
      <c r="I185" s="16">
        <f t="shared" si="9"/>
        <v>17863.2</v>
      </c>
      <c r="J185" s="11" t="s">
        <v>327</v>
      </c>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row>
    <row r="186" spans="1:45" s="40" customFormat="1" ht="189" x14ac:dyDescent="0.2">
      <c r="A186" s="65" t="s">
        <v>325</v>
      </c>
      <c r="B186" s="11" t="s">
        <v>328</v>
      </c>
      <c r="C186" s="10" t="s">
        <v>329</v>
      </c>
      <c r="D186" s="6" t="s">
        <v>12</v>
      </c>
      <c r="E186" s="10">
        <v>2219</v>
      </c>
      <c r="F186" s="10" t="s">
        <v>13</v>
      </c>
      <c r="G186" s="15">
        <v>15548</v>
      </c>
      <c r="H186" s="36">
        <v>0.1</v>
      </c>
      <c r="I186" s="16">
        <f t="shared" si="9"/>
        <v>13993.2</v>
      </c>
      <c r="J186" s="11" t="s">
        <v>327</v>
      </c>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row>
    <row r="187" spans="1:45" s="40" customFormat="1" ht="189" x14ac:dyDescent="0.2">
      <c r="A187" s="61" t="s">
        <v>300</v>
      </c>
      <c r="B187" s="11" t="s">
        <v>330</v>
      </c>
      <c r="C187" s="10" t="s">
        <v>331</v>
      </c>
      <c r="D187" s="6" t="s">
        <v>12</v>
      </c>
      <c r="E187" s="10" t="s">
        <v>310</v>
      </c>
      <c r="F187" s="10" t="s">
        <v>13</v>
      </c>
      <c r="G187" s="17">
        <v>46292</v>
      </c>
      <c r="H187" s="31">
        <v>0.1</v>
      </c>
      <c r="I187" s="18">
        <f t="shared" si="9"/>
        <v>41662.800000000003</v>
      </c>
      <c r="J187" s="11" t="s">
        <v>332</v>
      </c>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row>
    <row r="188" spans="1:45" ht="189" x14ac:dyDescent="0.2">
      <c r="A188" s="61" t="s">
        <v>300</v>
      </c>
      <c r="B188" s="11" t="s">
        <v>330</v>
      </c>
      <c r="C188" s="10" t="s">
        <v>318</v>
      </c>
      <c r="D188" s="6" t="s">
        <v>12</v>
      </c>
      <c r="E188" s="10" t="s">
        <v>310</v>
      </c>
      <c r="F188" s="10" t="s">
        <v>13</v>
      </c>
      <c r="G188" s="17">
        <v>51681</v>
      </c>
      <c r="H188" s="31">
        <v>0.1</v>
      </c>
      <c r="I188" s="18">
        <f t="shared" si="9"/>
        <v>46512.9</v>
      </c>
      <c r="J188" s="11" t="s">
        <v>332</v>
      </c>
    </row>
    <row r="189" spans="1:45" ht="189" x14ac:dyDescent="0.2">
      <c r="A189" s="61" t="s">
        <v>300</v>
      </c>
      <c r="B189" s="11" t="s">
        <v>330</v>
      </c>
      <c r="C189" s="10" t="s">
        <v>309</v>
      </c>
      <c r="D189" s="6" t="s">
        <v>12</v>
      </c>
      <c r="E189" s="10" t="s">
        <v>310</v>
      </c>
      <c r="F189" s="10" t="s">
        <v>13</v>
      </c>
      <c r="G189" s="17">
        <v>57070</v>
      </c>
      <c r="H189" s="31">
        <v>0.1</v>
      </c>
      <c r="I189" s="18">
        <f t="shared" si="9"/>
        <v>51363</v>
      </c>
      <c r="J189" s="11" t="s">
        <v>332</v>
      </c>
    </row>
    <row r="190" spans="1:45" s="40" customFormat="1" ht="189" x14ac:dyDescent="0.2">
      <c r="A190" s="64" t="s">
        <v>300</v>
      </c>
      <c r="B190" s="19" t="s">
        <v>330</v>
      </c>
      <c r="C190" s="20" t="s">
        <v>333</v>
      </c>
      <c r="D190" s="7" t="s">
        <v>12</v>
      </c>
      <c r="E190" s="20" t="s">
        <v>310</v>
      </c>
      <c r="F190" s="20" t="s">
        <v>13</v>
      </c>
      <c r="G190" s="15">
        <v>51958</v>
      </c>
      <c r="H190" s="36">
        <v>0.1</v>
      </c>
      <c r="I190" s="16">
        <f t="shared" si="9"/>
        <v>46762.200000000004</v>
      </c>
      <c r="J190" s="19" t="s">
        <v>332</v>
      </c>
      <c r="K190" s="42"/>
      <c r="L190" s="42"/>
      <c r="M190" s="42"/>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row>
    <row r="191" spans="1:45" s="40" customFormat="1" ht="189" x14ac:dyDescent="0.2">
      <c r="A191" s="64" t="s">
        <v>300</v>
      </c>
      <c r="B191" s="19" t="s">
        <v>330</v>
      </c>
      <c r="C191" s="20" t="s">
        <v>334</v>
      </c>
      <c r="D191" s="7" t="s">
        <v>12</v>
      </c>
      <c r="E191" s="20" t="s">
        <v>310</v>
      </c>
      <c r="F191" s="20" t="s">
        <v>13</v>
      </c>
      <c r="G191" s="15">
        <v>59143</v>
      </c>
      <c r="H191" s="31">
        <v>0.1</v>
      </c>
      <c r="I191" s="16">
        <f t="shared" si="9"/>
        <v>53228.700000000004</v>
      </c>
      <c r="J191" s="19" t="s">
        <v>332</v>
      </c>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row>
    <row r="192" spans="1:45" ht="189" x14ac:dyDescent="0.2">
      <c r="A192" s="61" t="s">
        <v>300</v>
      </c>
      <c r="B192" s="11" t="s">
        <v>330</v>
      </c>
      <c r="C192" s="10" t="s">
        <v>312</v>
      </c>
      <c r="D192" s="6" t="s">
        <v>12</v>
      </c>
      <c r="E192" s="10" t="s">
        <v>310</v>
      </c>
      <c r="F192" s="10" t="s">
        <v>13</v>
      </c>
      <c r="G192" s="17">
        <v>64689</v>
      </c>
      <c r="H192" s="31">
        <v>0.1</v>
      </c>
      <c r="I192" s="18">
        <f t="shared" si="9"/>
        <v>58220.1</v>
      </c>
      <c r="J192" s="11" t="s">
        <v>335</v>
      </c>
    </row>
    <row r="193" spans="1:45" ht="189" x14ac:dyDescent="0.2">
      <c r="A193" s="61" t="s">
        <v>300</v>
      </c>
      <c r="B193" s="11" t="s">
        <v>330</v>
      </c>
      <c r="C193" s="10" t="s">
        <v>336</v>
      </c>
      <c r="D193" s="6" t="s">
        <v>12</v>
      </c>
      <c r="E193" s="10" t="s">
        <v>310</v>
      </c>
      <c r="F193" s="10" t="s">
        <v>13</v>
      </c>
      <c r="G193" s="17">
        <v>71649</v>
      </c>
      <c r="H193" s="31">
        <v>0.1</v>
      </c>
      <c r="I193" s="18">
        <f t="shared" si="9"/>
        <v>64484.1</v>
      </c>
      <c r="J193" s="11" t="s">
        <v>332</v>
      </c>
    </row>
    <row r="194" spans="1:45" s="5" customFormat="1" ht="189" x14ac:dyDescent="0.2">
      <c r="A194" s="65" t="s">
        <v>300</v>
      </c>
      <c r="B194" s="11" t="s">
        <v>330</v>
      </c>
      <c r="C194" s="10" t="s">
        <v>337</v>
      </c>
      <c r="D194" s="6" t="s">
        <v>12</v>
      </c>
      <c r="E194" s="10" t="s">
        <v>310</v>
      </c>
      <c r="F194" s="10" t="s">
        <v>13</v>
      </c>
      <c r="G194" s="15">
        <v>93838</v>
      </c>
      <c r="H194" s="36">
        <v>0.1</v>
      </c>
      <c r="I194" s="16">
        <f t="shared" si="9"/>
        <v>84454.2</v>
      </c>
      <c r="J194" s="11" t="s">
        <v>335</v>
      </c>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row>
    <row r="195" spans="1:45" s="5" customFormat="1" ht="189" x14ac:dyDescent="0.2">
      <c r="A195" s="64" t="s">
        <v>300</v>
      </c>
      <c r="B195" s="19" t="s">
        <v>330</v>
      </c>
      <c r="C195" s="20" t="s">
        <v>338</v>
      </c>
      <c r="D195" s="7" t="s">
        <v>12</v>
      </c>
      <c r="E195" s="20" t="s">
        <v>310</v>
      </c>
      <c r="F195" s="20" t="s">
        <v>13</v>
      </c>
      <c r="G195" s="15">
        <v>108660</v>
      </c>
      <c r="H195" s="36">
        <v>0.1</v>
      </c>
      <c r="I195" s="16">
        <f t="shared" si="9"/>
        <v>97794</v>
      </c>
      <c r="J195" s="19" t="s">
        <v>335</v>
      </c>
    </row>
    <row r="196" spans="1:45" ht="189" x14ac:dyDescent="0.2">
      <c r="A196" s="64" t="s">
        <v>300</v>
      </c>
      <c r="B196" s="19" t="s">
        <v>330</v>
      </c>
      <c r="C196" s="20" t="s">
        <v>339</v>
      </c>
      <c r="D196" s="7" t="s">
        <v>12</v>
      </c>
      <c r="E196" s="20" t="s">
        <v>310</v>
      </c>
      <c r="F196" s="20" t="s">
        <v>13</v>
      </c>
      <c r="G196" s="15">
        <v>124003</v>
      </c>
      <c r="H196" s="36">
        <v>0.1</v>
      </c>
      <c r="I196" s="16">
        <f t="shared" si="9"/>
        <v>111602.7</v>
      </c>
      <c r="J196" s="19" t="s">
        <v>335</v>
      </c>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row>
    <row r="197" spans="1:45" s="5" customFormat="1" ht="189" x14ac:dyDescent="0.2">
      <c r="A197" s="61" t="s">
        <v>300</v>
      </c>
      <c r="B197" s="11" t="s">
        <v>340</v>
      </c>
      <c r="C197" s="10" t="s">
        <v>331</v>
      </c>
      <c r="D197" s="6" t="s">
        <v>12</v>
      </c>
      <c r="E197" s="10" t="s">
        <v>341</v>
      </c>
      <c r="F197" s="10" t="s">
        <v>13</v>
      </c>
      <c r="G197" s="17">
        <v>54792</v>
      </c>
      <c r="H197" s="31">
        <v>0.1</v>
      </c>
      <c r="I197" s="18">
        <f t="shared" si="9"/>
        <v>49312.800000000003</v>
      </c>
      <c r="J197" s="11" t="s">
        <v>342</v>
      </c>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row>
    <row r="198" spans="1:45" s="5" customFormat="1" ht="189" x14ac:dyDescent="0.2">
      <c r="A198" s="61" t="s">
        <v>300</v>
      </c>
      <c r="B198" s="11" t="s">
        <v>340</v>
      </c>
      <c r="C198" s="10" t="s">
        <v>318</v>
      </c>
      <c r="D198" s="6" t="s">
        <v>12</v>
      </c>
      <c r="E198" s="10" t="s">
        <v>341</v>
      </c>
      <c r="F198" s="10" t="s">
        <v>13</v>
      </c>
      <c r="G198" s="17">
        <v>61349</v>
      </c>
      <c r="H198" s="31">
        <v>0.1</v>
      </c>
      <c r="I198" s="18">
        <f t="shared" si="9"/>
        <v>55214.1</v>
      </c>
      <c r="J198" s="11" t="s">
        <v>342</v>
      </c>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row>
    <row r="199" spans="1:45" s="5" customFormat="1" ht="189" x14ac:dyDescent="0.2">
      <c r="A199" s="61" t="s">
        <v>300</v>
      </c>
      <c r="B199" s="11" t="s">
        <v>340</v>
      </c>
      <c r="C199" s="10" t="s">
        <v>333</v>
      </c>
      <c r="D199" s="6" t="s">
        <v>12</v>
      </c>
      <c r="E199" s="10" t="s">
        <v>341</v>
      </c>
      <c r="F199" s="10" t="s">
        <v>13</v>
      </c>
      <c r="G199" s="17">
        <v>61349</v>
      </c>
      <c r="H199" s="31">
        <v>0.1</v>
      </c>
      <c r="I199" s="18">
        <f t="shared" si="9"/>
        <v>55214.1</v>
      </c>
      <c r="J199" s="11" t="s">
        <v>342</v>
      </c>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row>
    <row r="200" spans="1:45" s="5" customFormat="1" ht="189" x14ac:dyDescent="0.2">
      <c r="A200" s="64" t="s">
        <v>300</v>
      </c>
      <c r="B200" s="19" t="s">
        <v>340</v>
      </c>
      <c r="C200" s="20" t="s">
        <v>334</v>
      </c>
      <c r="D200" s="7" t="s">
        <v>12</v>
      </c>
      <c r="E200" s="20" t="s">
        <v>341</v>
      </c>
      <c r="F200" s="20" t="s">
        <v>13</v>
      </c>
      <c r="G200" s="15">
        <v>70090</v>
      </c>
      <c r="H200" s="36">
        <v>0.1</v>
      </c>
      <c r="I200" s="16">
        <f t="shared" si="9"/>
        <v>63081</v>
      </c>
      <c r="J200" s="19" t="s">
        <v>342</v>
      </c>
    </row>
    <row r="201" spans="1:45" s="5" customFormat="1" ht="189" x14ac:dyDescent="0.2">
      <c r="A201" s="61" t="s">
        <v>300</v>
      </c>
      <c r="B201" s="11" t="s">
        <v>340</v>
      </c>
      <c r="C201" s="10" t="s">
        <v>312</v>
      </c>
      <c r="D201" s="6" t="s">
        <v>12</v>
      </c>
      <c r="E201" s="10" t="s">
        <v>341</v>
      </c>
      <c r="F201" s="10" t="s">
        <v>13</v>
      </c>
      <c r="G201" s="17">
        <v>77087</v>
      </c>
      <c r="H201" s="31">
        <v>0.1</v>
      </c>
      <c r="I201" s="18">
        <f t="shared" si="9"/>
        <v>69378.3</v>
      </c>
      <c r="J201" s="11" t="s">
        <v>343</v>
      </c>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row>
    <row r="202" spans="1:45" s="5" customFormat="1" ht="189" x14ac:dyDescent="0.2">
      <c r="A202" s="61" t="s">
        <v>300</v>
      </c>
      <c r="B202" s="11" t="s">
        <v>340</v>
      </c>
      <c r="C202" s="10" t="s">
        <v>336</v>
      </c>
      <c r="D202" s="6" t="s">
        <v>12</v>
      </c>
      <c r="E202" s="10" t="s">
        <v>341</v>
      </c>
      <c r="F202" s="10" t="s">
        <v>13</v>
      </c>
      <c r="G202" s="17">
        <v>85592</v>
      </c>
      <c r="H202" s="31">
        <v>0.1</v>
      </c>
      <c r="I202" s="18">
        <f t="shared" si="9"/>
        <v>77032.800000000003</v>
      </c>
      <c r="J202" s="11" t="s">
        <v>342</v>
      </c>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row>
    <row r="203" spans="1:45" ht="189" x14ac:dyDescent="0.2">
      <c r="A203" s="61" t="s">
        <v>300</v>
      </c>
      <c r="B203" s="11" t="s">
        <v>340</v>
      </c>
      <c r="C203" s="10" t="s">
        <v>337</v>
      </c>
      <c r="D203" s="6" t="s">
        <v>12</v>
      </c>
      <c r="E203" s="10" t="s">
        <v>341</v>
      </c>
      <c r="F203" s="10" t="s">
        <v>13</v>
      </c>
      <c r="G203" s="17">
        <v>113738</v>
      </c>
      <c r="H203" s="31">
        <v>0.1</v>
      </c>
      <c r="I203" s="18">
        <f t="shared" si="9"/>
        <v>102364.2</v>
      </c>
      <c r="J203" s="11" t="s">
        <v>343</v>
      </c>
    </row>
    <row r="204" spans="1:45" s="40" customFormat="1" ht="189" x14ac:dyDescent="0.2">
      <c r="A204" s="64" t="s">
        <v>300</v>
      </c>
      <c r="B204" s="19" t="s">
        <v>340</v>
      </c>
      <c r="C204" s="20" t="s">
        <v>338</v>
      </c>
      <c r="D204" s="7" t="s">
        <v>12</v>
      </c>
      <c r="E204" s="20" t="s">
        <v>341</v>
      </c>
      <c r="F204" s="20" t="s">
        <v>13</v>
      </c>
      <c r="G204" s="15">
        <v>131855</v>
      </c>
      <c r="H204" s="36">
        <v>0.1</v>
      </c>
      <c r="I204" s="16">
        <f t="shared" si="9"/>
        <v>118669.5</v>
      </c>
      <c r="J204" s="19" t="s">
        <v>343</v>
      </c>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row>
    <row r="205" spans="1:45" ht="189" x14ac:dyDescent="0.2">
      <c r="A205" s="64" t="s">
        <v>300</v>
      </c>
      <c r="B205" s="19" t="s">
        <v>340</v>
      </c>
      <c r="C205" s="20" t="s">
        <v>339</v>
      </c>
      <c r="D205" s="7" t="s">
        <v>12</v>
      </c>
      <c r="E205" s="20" t="s">
        <v>341</v>
      </c>
      <c r="F205" s="20" t="s">
        <v>13</v>
      </c>
      <c r="G205" s="15">
        <v>152452</v>
      </c>
      <c r="H205" s="36">
        <v>0.1</v>
      </c>
      <c r="I205" s="16">
        <f t="shared" si="9"/>
        <v>137206.80000000002</v>
      </c>
      <c r="J205" s="19" t="s">
        <v>343</v>
      </c>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row>
    <row r="206" spans="1:45" ht="189" x14ac:dyDescent="0.2">
      <c r="A206" s="61" t="s">
        <v>300</v>
      </c>
      <c r="B206" s="11" t="s">
        <v>344</v>
      </c>
      <c r="C206" s="10" t="s">
        <v>318</v>
      </c>
      <c r="D206" s="6" t="s">
        <v>12</v>
      </c>
      <c r="E206" s="10" t="s">
        <v>306</v>
      </c>
      <c r="F206" s="10" t="s">
        <v>13</v>
      </c>
      <c r="G206" s="17">
        <v>33875</v>
      </c>
      <c r="H206" s="31">
        <v>0.1</v>
      </c>
      <c r="I206" s="18">
        <f t="shared" si="9"/>
        <v>30487.5</v>
      </c>
      <c r="J206" s="11" t="s">
        <v>345</v>
      </c>
    </row>
    <row r="207" spans="1:45" ht="133.5" customHeight="1" x14ac:dyDescent="0.2">
      <c r="A207" s="61" t="s">
        <v>300</v>
      </c>
      <c r="B207" s="11" t="s">
        <v>344</v>
      </c>
      <c r="C207" s="10" t="s">
        <v>309</v>
      </c>
      <c r="D207" s="6" t="s">
        <v>12</v>
      </c>
      <c r="E207" s="10" t="s">
        <v>306</v>
      </c>
      <c r="F207" s="10" t="s">
        <v>13</v>
      </c>
      <c r="G207" s="17">
        <v>36984</v>
      </c>
      <c r="H207" s="31">
        <v>0.1</v>
      </c>
      <c r="I207" s="18">
        <f t="shared" si="9"/>
        <v>33285.599999999999</v>
      </c>
      <c r="J207" s="11" t="s">
        <v>346</v>
      </c>
    </row>
    <row r="208" spans="1:45" s="40" customFormat="1" ht="189" x14ac:dyDescent="0.2">
      <c r="A208" s="64" t="s">
        <v>300</v>
      </c>
      <c r="B208" s="19" t="s">
        <v>344</v>
      </c>
      <c r="C208" s="20" t="s">
        <v>333</v>
      </c>
      <c r="D208" s="7" t="s">
        <v>12</v>
      </c>
      <c r="E208" s="20" t="s">
        <v>306</v>
      </c>
      <c r="F208" s="20" t="s">
        <v>13</v>
      </c>
      <c r="G208" s="15">
        <v>33875</v>
      </c>
      <c r="H208" s="36">
        <v>0.1</v>
      </c>
      <c r="I208" s="16">
        <f t="shared" si="9"/>
        <v>30487.5</v>
      </c>
      <c r="J208" s="19" t="s">
        <v>346</v>
      </c>
      <c r="K208" s="42"/>
      <c r="L208" s="42"/>
      <c r="M208" s="42"/>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row>
    <row r="209" spans="1:45" ht="189" x14ac:dyDescent="0.2">
      <c r="A209" s="64" t="s">
        <v>300</v>
      </c>
      <c r="B209" s="19" t="s">
        <v>344</v>
      </c>
      <c r="C209" s="20" t="s">
        <v>334</v>
      </c>
      <c r="D209" s="7" t="s">
        <v>12</v>
      </c>
      <c r="E209" s="20" t="s">
        <v>306</v>
      </c>
      <c r="F209" s="20" t="s">
        <v>13</v>
      </c>
      <c r="G209" s="15">
        <v>38021</v>
      </c>
      <c r="H209" s="36">
        <v>0.1</v>
      </c>
      <c r="I209" s="16">
        <f t="shared" si="9"/>
        <v>34218.9</v>
      </c>
      <c r="J209" s="19" t="s">
        <v>346</v>
      </c>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row>
    <row r="210" spans="1:45" ht="189" x14ac:dyDescent="0.2">
      <c r="A210" s="61" t="s">
        <v>300</v>
      </c>
      <c r="B210" s="11" t="s">
        <v>344</v>
      </c>
      <c r="C210" s="10" t="s">
        <v>312</v>
      </c>
      <c r="D210" s="6" t="s">
        <v>12</v>
      </c>
      <c r="E210" s="10" t="s">
        <v>306</v>
      </c>
      <c r="F210" s="10" t="s">
        <v>13</v>
      </c>
      <c r="G210" s="17">
        <v>41849</v>
      </c>
      <c r="H210" s="31">
        <v>0.1</v>
      </c>
      <c r="I210" s="18">
        <f t="shared" si="9"/>
        <v>37664.1</v>
      </c>
      <c r="J210" s="11" t="s">
        <v>345</v>
      </c>
    </row>
    <row r="211" spans="1:45" ht="133.5" customHeight="1" x14ac:dyDescent="0.2">
      <c r="A211" s="61" t="s">
        <v>300</v>
      </c>
      <c r="B211" s="11" t="s">
        <v>344</v>
      </c>
      <c r="C211" s="10" t="s">
        <v>347</v>
      </c>
      <c r="D211" s="6" t="s">
        <v>12</v>
      </c>
      <c r="E211" s="10" t="s">
        <v>306</v>
      </c>
      <c r="F211" s="10" t="s">
        <v>13</v>
      </c>
      <c r="G211" s="17">
        <v>50021</v>
      </c>
      <c r="H211" s="31">
        <v>0.1</v>
      </c>
      <c r="I211" s="18">
        <f t="shared" si="9"/>
        <v>45018.9</v>
      </c>
      <c r="J211" s="11" t="s">
        <v>346</v>
      </c>
    </row>
    <row r="212" spans="1:45" ht="189" x14ac:dyDescent="0.2">
      <c r="A212" s="61" t="s">
        <v>300</v>
      </c>
      <c r="B212" s="11" t="s">
        <v>344</v>
      </c>
      <c r="C212" s="10" t="s">
        <v>337</v>
      </c>
      <c r="D212" s="6" t="s">
        <v>12</v>
      </c>
      <c r="E212" s="10" t="s">
        <v>306</v>
      </c>
      <c r="F212" s="10" t="s">
        <v>13</v>
      </c>
      <c r="G212" s="17">
        <v>59244</v>
      </c>
      <c r="H212" s="31">
        <v>0.1</v>
      </c>
      <c r="I212" s="18">
        <f t="shared" si="9"/>
        <v>53319.6</v>
      </c>
      <c r="J212" s="11" t="s">
        <v>345</v>
      </c>
    </row>
    <row r="213" spans="1:45" s="5" customFormat="1" ht="133.5" customHeight="1" x14ac:dyDescent="0.2">
      <c r="A213" s="64" t="s">
        <v>300</v>
      </c>
      <c r="B213" s="19" t="s">
        <v>344</v>
      </c>
      <c r="C213" s="20" t="s">
        <v>338</v>
      </c>
      <c r="D213" s="7" t="s">
        <v>12</v>
      </c>
      <c r="E213" s="20" t="s">
        <v>306</v>
      </c>
      <c r="F213" s="20" t="s">
        <v>13</v>
      </c>
      <c r="G213" s="15">
        <v>68041</v>
      </c>
      <c r="H213" s="36">
        <v>0.1</v>
      </c>
      <c r="I213" s="16">
        <f t="shared" si="9"/>
        <v>61236.9</v>
      </c>
      <c r="J213" s="19" t="s">
        <v>346</v>
      </c>
    </row>
    <row r="214" spans="1:45" s="40" customFormat="1" ht="189" x14ac:dyDescent="0.2">
      <c r="A214" s="64" t="s">
        <v>300</v>
      </c>
      <c r="B214" s="19" t="s">
        <v>344</v>
      </c>
      <c r="C214" s="20" t="s">
        <v>339</v>
      </c>
      <c r="D214" s="7" t="s">
        <v>12</v>
      </c>
      <c r="E214" s="20" t="s">
        <v>306</v>
      </c>
      <c r="F214" s="20" t="s">
        <v>13</v>
      </c>
      <c r="G214" s="15">
        <v>78824.62</v>
      </c>
      <c r="H214" s="36">
        <v>0.1</v>
      </c>
      <c r="I214" s="16">
        <f t="shared" si="9"/>
        <v>70942.157999999996</v>
      </c>
      <c r="J214" s="19" t="s">
        <v>345</v>
      </c>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row>
    <row r="215" spans="1:45" ht="189" x14ac:dyDescent="0.2">
      <c r="A215" s="61" t="s">
        <v>300</v>
      </c>
      <c r="B215" s="11" t="s">
        <v>348</v>
      </c>
      <c r="C215" s="10" t="s">
        <v>331</v>
      </c>
      <c r="D215" s="6" t="s">
        <v>12</v>
      </c>
      <c r="E215" s="10" t="s">
        <v>303</v>
      </c>
      <c r="F215" s="10" t="s">
        <v>13</v>
      </c>
      <c r="G215" s="17">
        <v>38718</v>
      </c>
      <c r="H215" s="31">
        <v>0.1</v>
      </c>
      <c r="I215" s="18">
        <f t="shared" si="9"/>
        <v>34846.200000000004</v>
      </c>
      <c r="J215" s="11" t="s">
        <v>304</v>
      </c>
    </row>
    <row r="216" spans="1:45" ht="189" x14ac:dyDescent="0.2">
      <c r="A216" s="64" t="s">
        <v>300</v>
      </c>
      <c r="B216" s="11" t="s">
        <v>348</v>
      </c>
      <c r="C216" s="20" t="s">
        <v>318</v>
      </c>
      <c r="D216" s="6" t="s">
        <v>12</v>
      </c>
      <c r="E216" s="20" t="s">
        <v>303</v>
      </c>
      <c r="F216" s="20" t="s">
        <v>13</v>
      </c>
      <c r="G216" s="15">
        <v>43026</v>
      </c>
      <c r="H216" s="36">
        <v>0.1</v>
      </c>
      <c r="I216" s="16">
        <f t="shared" si="9"/>
        <v>38723.4</v>
      </c>
      <c r="J216" s="11" t="s">
        <v>304</v>
      </c>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row>
    <row r="217" spans="1:45" s="5" customFormat="1" ht="189" x14ac:dyDescent="0.2">
      <c r="A217" s="61" t="s">
        <v>300</v>
      </c>
      <c r="B217" s="11" t="s">
        <v>348</v>
      </c>
      <c r="C217" s="10" t="s">
        <v>309</v>
      </c>
      <c r="D217" s="6" t="s">
        <v>12</v>
      </c>
      <c r="E217" s="10" t="s">
        <v>303</v>
      </c>
      <c r="F217" s="10" t="s">
        <v>13</v>
      </c>
      <c r="G217" s="17">
        <v>47484.6</v>
      </c>
      <c r="H217" s="31">
        <v>0.1</v>
      </c>
      <c r="I217" s="18">
        <f t="shared" si="9"/>
        <v>42736.14</v>
      </c>
      <c r="J217" s="11" t="s">
        <v>304</v>
      </c>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row>
    <row r="218" spans="1:45" s="5" customFormat="1" ht="189" x14ac:dyDescent="0.2">
      <c r="A218" s="64" t="s">
        <v>300</v>
      </c>
      <c r="B218" s="11" t="s">
        <v>348</v>
      </c>
      <c r="C218" s="20" t="s">
        <v>333</v>
      </c>
      <c r="D218" s="6" t="s">
        <v>12</v>
      </c>
      <c r="E218" s="20" t="s">
        <v>303</v>
      </c>
      <c r="F218" s="20" t="s">
        <v>13</v>
      </c>
      <c r="G218" s="15">
        <v>43026</v>
      </c>
      <c r="H218" s="36">
        <v>0.1</v>
      </c>
      <c r="I218" s="16">
        <f t="shared" si="9"/>
        <v>38723.4</v>
      </c>
      <c r="J218" s="11" t="s">
        <v>304</v>
      </c>
    </row>
    <row r="219" spans="1:45" s="5" customFormat="1" ht="189" x14ac:dyDescent="0.2">
      <c r="A219" s="64" t="s">
        <v>300</v>
      </c>
      <c r="B219" s="19" t="s">
        <v>348</v>
      </c>
      <c r="C219" s="20" t="s">
        <v>334</v>
      </c>
      <c r="D219" s="7" t="s">
        <v>12</v>
      </c>
      <c r="E219" s="20" t="s">
        <v>303</v>
      </c>
      <c r="F219" s="20" t="s">
        <v>13</v>
      </c>
      <c r="G219" s="15">
        <v>48769</v>
      </c>
      <c r="H219" s="36">
        <v>0.1</v>
      </c>
      <c r="I219" s="16">
        <f t="shared" si="9"/>
        <v>43892.1</v>
      </c>
      <c r="J219" s="19" t="s">
        <v>304</v>
      </c>
    </row>
    <row r="220" spans="1:45" s="5" customFormat="1" ht="189" x14ac:dyDescent="0.2">
      <c r="A220" s="61" t="s">
        <v>300</v>
      </c>
      <c r="B220" s="11" t="s">
        <v>348</v>
      </c>
      <c r="C220" s="10" t="s">
        <v>312</v>
      </c>
      <c r="D220" s="6" t="s">
        <v>12</v>
      </c>
      <c r="E220" s="10" t="s">
        <v>303</v>
      </c>
      <c r="F220" s="10" t="s">
        <v>13</v>
      </c>
      <c r="G220" s="17">
        <v>53581</v>
      </c>
      <c r="H220" s="31">
        <v>0.1</v>
      </c>
      <c r="I220" s="18">
        <f t="shared" si="9"/>
        <v>48222.9</v>
      </c>
      <c r="J220" s="11" t="s">
        <v>349</v>
      </c>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row>
    <row r="221" spans="1:45" s="5" customFormat="1" ht="189" x14ac:dyDescent="0.2">
      <c r="A221" s="64" t="s">
        <v>300</v>
      </c>
      <c r="B221" s="11" t="s">
        <v>348</v>
      </c>
      <c r="C221" s="20" t="s">
        <v>336</v>
      </c>
      <c r="D221" s="6" t="s">
        <v>12</v>
      </c>
      <c r="E221" s="20" t="s">
        <v>303</v>
      </c>
      <c r="F221" s="20" t="s">
        <v>13</v>
      </c>
      <c r="G221" s="15">
        <v>59189</v>
      </c>
      <c r="H221" s="36">
        <v>0.1</v>
      </c>
      <c r="I221" s="16">
        <f t="shared" si="9"/>
        <v>53270.1</v>
      </c>
      <c r="J221" s="11" t="s">
        <v>304</v>
      </c>
    </row>
    <row r="222" spans="1:45" s="5" customFormat="1" ht="189" x14ac:dyDescent="0.2">
      <c r="A222" s="61" t="s">
        <v>300</v>
      </c>
      <c r="B222" s="11" t="s">
        <v>348</v>
      </c>
      <c r="C222" s="10" t="s">
        <v>337</v>
      </c>
      <c r="D222" s="6" t="s">
        <v>12</v>
      </c>
      <c r="E222" s="10" t="s">
        <v>303</v>
      </c>
      <c r="F222" s="10" t="s">
        <v>13</v>
      </c>
      <c r="G222" s="17">
        <v>78044</v>
      </c>
      <c r="H222" s="31">
        <v>0.1</v>
      </c>
      <c r="I222" s="18">
        <f t="shared" si="9"/>
        <v>70239.600000000006</v>
      </c>
      <c r="J222" s="11" t="s">
        <v>349</v>
      </c>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row>
    <row r="223" spans="1:45" s="5" customFormat="1" ht="189" x14ac:dyDescent="0.2">
      <c r="A223" s="64" t="s">
        <v>300</v>
      </c>
      <c r="B223" s="19" t="s">
        <v>348</v>
      </c>
      <c r="C223" s="20" t="s">
        <v>338</v>
      </c>
      <c r="D223" s="7" t="s">
        <v>12</v>
      </c>
      <c r="E223" s="20" t="s">
        <v>303</v>
      </c>
      <c r="F223" s="20" t="s">
        <v>13</v>
      </c>
      <c r="G223" s="15">
        <v>91398</v>
      </c>
      <c r="H223" s="36">
        <v>0.1</v>
      </c>
      <c r="I223" s="16">
        <f t="shared" si="9"/>
        <v>82258.2</v>
      </c>
      <c r="J223" s="19" t="s">
        <v>349</v>
      </c>
    </row>
    <row r="224" spans="1:45" ht="189" x14ac:dyDescent="0.2">
      <c r="A224" s="64" t="s">
        <v>300</v>
      </c>
      <c r="B224" s="19" t="s">
        <v>348</v>
      </c>
      <c r="C224" s="20" t="s">
        <v>339</v>
      </c>
      <c r="D224" s="7" t="s">
        <v>12</v>
      </c>
      <c r="E224" s="20" t="s">
        <v>303</v>
      </c>
      <c r="F224" s="20" t="s">
        <v>13</v>
      </c>
      <c r="G224" s="15">
        <v>106676</v>
      </c>
      <c r="H224" s="36">
        <v>0.1</v>
      </c>
      <c r="I224" s="16">
        <f t="shared" si="9"/>
        <v>96008.400000000009</v>
      </c>
      <c r="J224" s="19" t="s">
        <v>349</v>
      </c>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row>
    <row r="225" spans="1:10" s="35" customFormat="1" x14ac:dyDescent="0.2">
      <c r="A225" s="56" t="s">
        <v>350</v>
      </c>
      <c r="B225" s="13"/>
      <c r="C225" s="14"/>
      <c r="D225" s="14"/>
      <c r="E225" s="14"/>
      <c r="F225" s="14"/>
      <c r="G225" s="14"/>
      <c r="H225" s="14"/>
      <c r="I225" s="34"/>
      <c r="J225" s="13"/>
    </row>
    <row r="226" spans="1:10" ht="63" x14ac:dyDescent="0.2">
      <c r="A226" s="61" t="s">
        <v>350</v>
      </c>
      <c r="B226" s="11" t="s">
        <v>351</v>
      </c>
      <c r="C226" s="10" t="s">
        <v>352</v>
      </c>
      <c r="D226" s="6" t="s">
        <v>12</v>
      </c>
      <c r="E226" s="10"/>
      <c r="F226" s="10" t="s">
        <v>54</v>
      </c>
      <c r="G226" s="12">
        <v>30483.050000000003</v>
      </c>
      <c r="H226" s="31">
        <v>0.1</v>
      </c>
      <c r="I226" s="32">
        <f>SUM(G226*0.9)</f>
        <v>27434.745000000003</v>
      </c>
      <c r="J226" s="11" t="s">
        <v>353</v>
      </c>
    </row>
    <row r="227" spans="1:10" s="24" customFormat="1" x14ac:dyDescent="0.2">
      <c r="A227" s="57" t="s">
        <v>354</v>
      </c>
      <c r="B227" s="8"/>
      <c r="C227" s="9"/>
      <c r="D227" s="9"/>
      <c r="E227" s="9"/>
      <c r="F227" s="9"/>
      <c r="G227" s="9"/>
      <c r="H227" s="9"/>
      <c r="I227" s="37"/>
      <c r="J227" s="8"/>
    </row>
    <row r="228" spans="1:10" ht="105" x14ac:dyDescent="0.2">
      <c r="A228" s="61" t="s">
        <v>355</v>
      </c>
      <c r="B228" s="11" t="s">
        <v>356</v>
      </c>
      <c r="C228" s="10" t="s">
        <v>357</v>
      </c>
      <c r="D228" s="6" t="s">
        <v>12</v>
      </c>
      <c r="E228" s="20" t="s">
        <v>358</v>
      </c>
      <c r="F228" s="10" t="s">
        <v>54</v>
      </c>
      <c r="G228" s="38">
        <v>40000</v>
      </c>
      <c r="H228" s="31">
        <v>0.1</v>
      </c>
      <c r="I228" s="32">
        <f>SUM(G228*0.9)</f>
        <v>36000</v>
      </c>
      <c r="J228" s="10" t="s">
        <v>359</v>
      </c>
    </row>
    <row r="229" spans="1:10" ht="84" x14ac:dyDescent="0.2">
      <c r="A229" s="61" t="s">
        <v>360</v>
      </c>
      <c r="B229" s="11" t="s">
        <v>361</v>
      </c>
      <c r="C229" s="10" t="s">
        <v>362</v>
      </c>
      <c r="D229" s="6" t="s">
        <v>12</v>
      </c>
      <c r="E229" s="20" t="s">
        <v>363</v>
      </c>
      <c r="F229" s="10" t="s">
        <v>54</v>
      </c>
      <c r="G229" s="38">
        <v>54716</v>
      </c>
      <c r="H229" s="31">
        <v>0.1</v>
      </c>
      <c r="I229" s="32">
        <f t="shared" ref="I229:I230" si="10">SUM(G229*0.9)</f>
        <v>49244.4</v>
      </c>
      <c r="J229" s="10" t="s">
        <v>359</v>
      </c>
    </row>
    <row r="230" spans="1:10" ht="105" x14ac:dyDescent="0.2">
      <c r="A230" s="61" t="s">
        <v>364</v>
      </c>
      <c r="B230" s="11" t="s">
        <v>365</v>
      </c>
      <c r="C230" s="10" t="s">
        <v>366</v>
      </c>
      <c r="D230" s="6" t="s">
        <v>12</v>
      </c>
      <c r="E230" s="20" t="s">
        <v>367</v>
      </c>
      <c r="F230" s="10" t="s">
        <v>54</v>
      </c>
      <c r="G230" s="38">
        <v>68833.33</v>
      </c>
      <c r="H230" s="31">
        <v>0.1</v>
      </c>
      <c r="I230" s="32">
        <f t="shared" si="10"/>
        <v>61949.997000000003</v>
      </c>
      <c r="J230" s="10" t="s">
        <v>359</v>
      </c>
    </row>
    <row r="231" spans="1:10" s="24" customFormat="1" x14ac:dyDescent="0.2">
      <c r="A231" s="57" t="s">
        <v>368</v>
      </c>
      <c r="B231" s="8"/>
      <c r="C231" s="9"/>
      <c r="D231" s="9"/>
      <c r="E231" s="9"/>
      <c r="F231" s="9"/>
      <c r="G231" s="9"/>
      <c r="H231" s="9"/>
      <c r="I231" s="37"/>
      <c r="J231" s="8"/>
    </row>
    <row r="232" spans="1:10" ht="63" x14ac:dyDescent="0.2">
      <c r="A232" s="61" t="s">
        <v>369</v>
      </c>
      <c r="B232" s="11" t="s">
        <v>370</v>
      </c>
      <c r="C232" s="10"/>
      <c r="D232" s="6" t="s">
        <v>12</v>
      </c>
      <c r="E232" s="10"/>
      <c r="F232" s="10" t="s">
        <v>54</v>
      </c>
      <c r="G232" s="27">
        <v>13333</v>
      </c>
      <c r="H232" s="31">
        <v>0.1</v>
      </c>
      <c r="I232" s="33">
        <f t="shared" ref="I232:I235" si="11">SUM(G232*0.9)</f>
        <v>11999.7</v>
      </c>
      <c r="J232" s="11"/>
    </row>
    <row r="233" spans="1:10" ht="84" x14ac:dyDescent="0.2">
      <c r="A233" s="61" t="s">
        <v>371</v>
      </c>
      <c r="B233" s="11" t="s">
        <v>372</v>
      </c>
      <c r="C233" s="10"/>
      <c r="D233" s="6" t="s">
        <v>12</v>
      </c>
      <c r="E233" s="10"/>
      <c r="F233" s="10" t="s">
        <v>54</v>
      </c>
      <c r="G233" s="12">
        <v>21333</v>
      </c>
      <c r="H233" s="31">
        <v>0.1</v>
      </c>
      <c r="I233" s="33">
        <f t="shared" si="11"/>
        <v>19199.7</v>
      </c>
      <c r="J233" s="11"/>
    </row>
    <row r="234" spans="1:10" ht="84" x14ac:dyDescent="0.2">
      <c r="A234" s="61" t="s">
        <v>373</v>
      </c>
      <c r="B234" s="11" t="s">
        <v>374</v>
      </c>
      <c r="C234" s="10"/>
      <c r="D234" s="6" t="s">
        <v>12</v>
      </c>
      <c r="E234" s="10"/>
      <c r="F234" s="10" t="s">
        <v>54</v>
      </c>
      <c r="G234" s="12">
        <v>29266</v>
      </c>
      <c r="H234" s="31">
        <v>0.1</v>
      </c>
      <c r="I234" s="33">
        <f t="shared" si="11"/>
        <v>26339.4</v>
      </c>
      <c r="J234" s="11"/>
    </row>
    <row r="235" spans="1:10" ht="84" x14ac:dyDescent="0.2">
      <c r="A235" s="61" t="s">
        <v>375</v>
      </c>
      <c r="B235" s="11" t="s">
        <v>376</v>
      </c>
      <c r="C235" s="10"/>
      <c r="D235" s="6" t="s">
        <v>12</v>
      </c>
      <c r="E235" s="10"/>
      <c r="F235" s="10" t="s">
        <v>54</v>
      </c>
      <c r="G235" s="12">
        <v>37266</v>
      </c>
      <c r="H235" s="31">
        <v>0.1</v>
      </c>
      <c r="I235" s="33">
        <f t="shared" si="11"/>
        <v>33539.4</v>
      </c>
      <c r="J235" s="11"/>
    </row>
    <row r="236" spans="1:10" s="24" customFormat="1" x14ac:dyDescent="0.2">
      <c r="A236" s="57" t="s">
        <v>377</v>
      </c>
      <c r="B236" s="8"/>
      <c r="C236" s="9"/>
      <c r="D236" s="9"/>
      <c r="E236" s="9"/>
      <c r="F236" s="9"/>
      <c r="G236" s="9"/>
      <c r="H236" s="9"/>
      <c r="I236" s="37"/>
      <c r="J236" s="8"/>
    </row>
    <row r="237" spans="1:10" ht="42" x14ac:dyDescent="0.2">
      <c r="A237" s="61" t="s">
        <v>378</v>
      </c>
      <c r="B237" s="11" t="s">
        <v>379</v>
      </c>
      <c r="C237" s="10"/>
      <c r="D237" s="6" t="s">
        <v>12</v>
      </c>
      <c r="E237" s="10"/>
      <c r="F237" s="10" t="s">
        <v>54</v>
      </c>
      <c r="G237" s="38">
        <v>5300</v>
      </c>
      <c r="H237" s="31">
        <v>0.1</v>
      </c>
      <c r="I237" s="33">
        <f t="shared" ref="I237:I239" si="12">SUM(G237*0.9)</f>
        <v>4770</v>
      </c>
      <c r="J237" s="11"/>
    </row>
    <row r="238" spans="1:10" ht="42" x14ac:dyDescent="0.2">
      <c r="A238" s="61" t="s">
        <v>378</v>
      </c>
      <c r="B238" s="11" t="s">
        <v>380</v>
      </c>
      <c r="C238" s="10"/>
      <c r="D238" s="6" t="s">
        <v>12</v>
      </c>
      <c r="E238" s="10"/>
      <c r="F238" s="10" t="s">
        <v>54</v>
      </c>
      <c r="G238" s="38">
        <v>5300</v>
      </c>
      <c r="H238" s="31">
        <v>0.1</v>
      </c>
      <c r="I238" s="33">
        <f t="shared" si="12"/>
        <v>4770</v>
      </c>
      <c r="J238" s="11"/>
    </row>
    <row r="239" spans="1:10" ht="42" x14ac:dyDescent="0.2">
      <c r="A239" s="61" t="s">
        <v>381</v>
      </c>
      <c r="B239" s="11" t="s">
        <v>382</v>
      </c>
      <c r="C239" s="10"/>
      <c r="D239" s="6" t="s">
        <v>12</v>
      </c>
      <c r="E239" s="10"/>
      <c r="F239" s="10" t="s">
        <v>54</v>
      </c>
      <c r="G239" s="38">
        <v>1000</v>
      </c>
      <c r="H239" s="31">
        <v>0.1</v>
      </c>
      <c r="I239" s="33">
        <f t="shared" si="12"/>
        <v>900</v>
      </c>
      <c r="J239" s="11"/>
    </row>
    <row r="240" spans="1:10" s="24" customFormat="1" x14ac:dyDescent="0.2">
      <c r="A240" s="57" t="s">
        <v>383</v>
      </c>
      <c r="B240" s="8"/>
      <c r="C240" s="9"/>
      <c r="D240" s="9"/>
      <c r="E240" s="9"/>
      <c r="F240" s="9"/>
      <c r="G240" s="9"/>
      <c r="H240" s="9"/>
      <c r="I240" s="37"/>
      <c r="J240" s="8"/>
    </row>
    <row r="241" spans="1:10" ht="63" x14ac:dyDescent="0.2">
      <c r="A241" s="61" t="s">
        <v>384</v>
      </c>
      <c r="B241" s="11" t="s">
        <v>385</v>
      </c>
      <c r="C241" s="10"/>
      <c r="D241" s="6" t="s">
        <v>12</v>
      </c>
      <c r="E241" s="10"/>
      <c r="F241" s="10" t="s">
        <v>54</v>
      </c>
      <c r="G241" s="10" t="s">
        <v>386</v>
      </c>
      <c r="H241" s="31" t="s">
        <v>204</v>
      </c>
      <c r="I241" s="32"/>
      <c r="J241" s="11"/>
    </row>
    <row r="242" spans="1:10" ht="63" x14ac:dyDescent="0.2">
      <c r="A242" s="61" t="s">
        <v>384</v>
      </c>
      <c r="B242" s="11" t="s">
        <v>387</v>
      </c>
      <c r="C242" s="10"/>
      <c r="D242" s="6" t="s">
        <v>12</v>
      </c>
      <c r="E242" s="10"/>
      <c r="F242" s="10" t="s">
        <v>54</v>
      </c>
      <c r="G242" s="10" t="s">
        <v>388</v>
      </c>
      <c r="H242" s="10" t="s">
        <v>204</v>
      </c>
      <c r="I242" s="32"/>
      <c r="J242" s="11"/>
    </row>
    <row r="243" spans="1:10" s="24" customFormat="1" x14ac:dyDescent="0.2">
      <c r="A243" s="57" t="s">
        <v>389</v>
      </c>
      <c r="B243" s="8"/>
      <c r="C243" s="9"/>
      <c r="D243" s="9"/>
      <c r="E243" s="9"/>
      <c r="F243" s="9"/>
      <c r="G243" s="9"/>
      <c r="H243" s="9"/>
      <c r="I243" s="37"/>
      <c r="J243" s="8"/>
    </row>
    <row r="244" spans="1:10" s="5" customFormat="1" ht="38.450000000000003" customHeight="1" x14ac:dyDescent="0.2">
      <c r="A244" s="65" t="s">
        <v>389</v>
      </c>
      <c r="B244" s="19" t="s">
        <v>390</v>
      </c>
      <c r="C244" s="20"/>
      <c r="D244" s="6" t="s">
        <v>12</v>
      </c>
      <c r="E244" s="20"/>
      <c r="F244" s="20" t="s">
        <v>54</v>
      </c>
      <c r="G244" s="20" t="s">
        <v>391</v>
      </c>
      <c r="H244" s="20" t="s">
        <v>204</v>
      </c>
      <c r="I244" s="39"/>
      <c r="J244" s="19"/>
    </row>
    <row r="245" spans="1:10" ht="84" x14ac:dyDescent="0.2">
      <c r="A245" s="65" t="s">
        <v>389</v>
      </c>
      <c r="B245" s="11" t="s">
        <v>392</v>
      </c>
      <c r="C245" s="10"/>
      <c r="D245" s="6" t="s">
        <v>12</v>
      </c>
      <c r="E245" s="10"/>
      <c r="F245" s="10" t="s">
        <v>54</v>
      </c>
      <c r="G245" s="10" t="s">
        <v>393</v>
      </c>
      <c r="H245" s="20" t="s">
        <v>204</v>
      </c>
      <c r="I245" s="32"/>
      <c r="J245" s="11"/>
    </row>
    <row r="246" spans="1:10" ht="84" x14ac:dyDescent="0.2">
      <c r="A246" s="65" t="s">
        <v>389</v>
      </c>
      <c r="B246" s="11" t="s">
        <v>394</v>
      </c>
      <c r="C246" s="10"/>
      <c r="D246" s="6" t="s">
        <v>12</v>
      </c>
      <c r="E246" s="10"/>
      <c r="F246" s="10" t="s">
        <v>54</v>
      </c>
      <c r="G246" s="10" t="s">
        <v>393</v>
      </c>
      <c r="H246" s="20" t="s">
        <v>204</v>
      </c>
      <c r="I246" s="32"/>
      <c r="J246" s="11"/>
    </row>
    <row r="247" spans="1:10" ht="84" x14ac:dyDescent="0.2">
      <c r="A247" s="65" t="s">
        <v>389</v>
      </c>
      <c r="B247" s="11" t="s">
        <v>395</v>
      </c>
      <c r="C247" s="10"/>
      <c r="D247" s="6" t="s">
        <v>12</v>
      </c>
      <c r="E247" s="10"/>
      <c r="F247" s="10" t="s">
        <v>54</v>
      </c>
      <c r="G247" s="10" t="s">
        <v>396</v>
      </c>
      <c r="H247" s="20" t="s">
        <v>204</v>
      </c>
      <c r="I247" s="32"/>
      <c r="J247" s="11"/>
    </row>
    <row r="248" spans="1:10" s="24" customFormat="1" x14ac:dyDescent="0.2">
      <c r="A248" s="57" t="s">
        <v>397</v>
      </c>
      <c r="B248" s="8"/>
      <c r="C248" s="9"/>
      <c r="D248" s="9"/>
      <c r="E248" s="9"/>
      <c r="F248" s="9"/>
      <c r="G248" s="9"/>
      <c r="H248" s="9"/>
      <c r="I248" s="37"/>
      <c r="J248" s="8"/>
    </row>
    <row r="249" spans="1:10" ht="42" x14ac:dyDescent="0.2">
      <c r="A249" s="61" t="s">
        <v>397</v>
      </c>
      <c r="B249" s="11" t="s">
        <v>398</v>
      </c>
      <c r="C249" s="10" t="s">
        <v>399</v>
      </c>
      <c r="D249" s="6" t="s">
        <v>400</v>
      </c>
      <c r="E249" s="10"/>
      <c r="F249" s="10" t="s">
        <v>54</v>
      </c>
      <c r="G249" s="12">
        <v>21950</v>
      </c>
      <c r="H249" s="31" t="s">
        <v>204</v>
      </c>
      <c r="I249" s="32"/>
      <c r="J249" s="11" t="s">
        <v>401</v>
      </c>
    </row>
    <row r="250" spans="1:10" ht="42" x14ac:dyDescent="0.2">
      <c r="A250" s="61" t="s">
        <v>397</v>
      </c>
      <c r="B250" s="11" t="s">
        <v>402</v>
      </c>
      <c r="C250" s="10" t="s">
        <v>403</v>
      </c>
      <c r="D250" s="6" t="s">
        <v>400</v>
      </c>
      <c r="E250" s="10"/>
      <c r="F250" s="10" t="s">
        <v>54</v>
      </c>
      <c r="G250" s="12">
        <v>33000</v>
      </c>
      <c r="H250" s="31" t="s">
        <v>204</v>
      </c>
      <c r="I250" s="32"/>
      <c r="J250" s="11" t="s">
        <v>401</v>
      </c>
    </row>
    <row r="251" spans="1:10" ht="42" x14ac:dyDescent="0.2">
      <c r="A251" s="61" t="s">
        <v>397</v>
      </c>
      <c r="B251" s="11" t="s">
        <v>404</v>
      </c>
      <c r="C251" s="10" t="s">
        <v>405</v>
      </c>
      <c r="D251" s="6" t="s">
        <v>400</v>
      </c>
      <c r="E251" s="10"/>
      <c r="F251" s="10" t="s">
        <v>54</v>
      </c>
      <c r="G251" s="12">
        <v>44850</v>
      </c>
      <c r="H251" s="31" t="s">
        <v>204</v>
      </c>
      <c r="I251" s="32"/>
      <c r="J251" s="11" t="s">
        <v>401</v>
      </c>
    </row>
    <row r="252" spans="1:10" ht="42" x14ac:dyDescent="0.2">
      <c r="A252" s="61" t="s">
        <v>397</v>
      </c>
      <c r="B252" s="11" t="s">
        <v>406</v>
      </c>
      <c r="C252" s="10" t="s">
        <v>407</v>
      </c>
      <c r="D252" s="6" t="s">
        <v>400</v>
      </c>
      <c r="E252" s="10"/>
      <c r="F252" s="10" t="s">
        <v>54</v>
      </c>
      <c r="G252" s="12">
        <v>69600</v>
      </c>
      <c r="H252" s="31" t="s">
        <v>204</v>
      </c>
      <c r="I252" s="32"/>
      <c r="J252" s="11" t="s">
        <v>401</v>
      </c>
    </row>
    <row r="253" spans="1:10" ht="42" x14ac:dyDescent="0.2">
      <c r="A253" s="61" t="s">
        <v>397</v>
      </c>
      <c r="B253" s="11" t="s">
        <v>408</v>
      </c>
      <c r="C253" s="10" t="s">
        <v>409</v>
      </c>
      <c r="D253" s="6" t="s">
        <v>400</v>
      </c>
      <c r="E253" s="10"/>
      <c r="F253" s="10" t="s">
        <v>54</v>
      </c>
      <c r="G253" s="12">
        <v>86400</v>
      </c>
      <c r="H253" s="31" t="s">
        <v>204</v>
      </c>
      <c r="I253" s="32"/>
      <c r="J253" s="11" t="s">
        <v>401</v>
      </c>
    </row>
    <row r="254" spans="1:10" ht="42" x14ac:dyDescent="0.2">
      <c r="A254" s="61" t="s">
        <v>397</v>
      </c>
      <c r="B254" s="11" t="s">
        <v>410</v>
      </c>
      <c r="C254" s="10" t="s">
        <v>411</v>
      </c>
      <c r="D254" s="6" t="s">
        <v>400</v>
      </c>
      <c r="E254" s="10"/>
      <c r="F254" s="10" t="s">
        <v>54</v>
      </c>
      <c r="G254" s="12">
        <v>2000</v>
      </c>
      <c r="H254" s="31" t="s">
        <v>204</v>
      </c>
      <c r="I254" s="32"/>
      <c r="J254" s="11" t="s">
        <v>401</v>
      </c>
    </row>
    <row r="255" spans="1:10" ht="42" x14ac:dyDescent="0.2">
      <c r="A255" s="61" t="s">
        <v>397</v>
      </c>
      <c r="B255" s="11" t="s">
        <v>410</v>
      </c>
      <c r="C255" s="10" t="s">
        <v>412</v>
      </c>
      <c r="D255" s="6" t="s">
        <v>400</v>
      </c>
      <c r="E255" s="10"/>
      <c r="F255" s="10" t="s">
        <v>54</v>
      </c>
      <c r="G255" s="12">
        <v>3000</v>
      </c>
      <c r="H255" s="31" t="s">
        <v>204</v>
      </c>
      <c r="I255" s="32"/>
      <c r="J255" s="11" t="s">
        <v>401</v>
      </c>
    </row>
    <row r="256" spans="1:10" ht="42" x14ac:dyDescent="0.2">
      <c r="A256" s="61" t="s">
        <v>397</v>
      </c>
      <c r="B256" s="11" t="s">
        <v>410</v>
      </c>
      <c r="C256" s="10" t="s">
        <v>413</v>
      </c>
      <c r="D256" s="6" t="s">
        <v>400</v>
      </c>
      <c r="E256" s="10"/>
      <c r="F256" s="10" t="s">
        <v>54</v>
      </c>
      <c r="G256" s="12">
        <v>4000</v>
      </c>
      <c r="H256" s="31" t="s">
        <v>204</v>
      </c>
      <c r="I256" s="32"/>
      <c r="J256" s="11" t="s">
        <v>401</v>
      </c>
    </row>
    <row r="257" spans="1:10" ht="42" x14ac:dyDescent="0.2">
      <c r="A257" s="61" t="s">
        <v>397</v>
      </c>
      <c r="B257" s="11" t="s">
        <v>410</v>
      </c>
      <c r="C257" s="10" t="s">
        <v>414</v>
      </c>
      <c r="D257" s="6" t="s">
        <v>400</v>
      </c>
      <c r="E257" s="10"/>
      <c r="F257" s="10" t="s">
        <v>54</v>
      </c>
      <c r="G257" s="12">
        <v>5000</v>
      </c>
      <c r="H257" s="31" t="s">
        <v>204</v>
      </c>
      <c r="I257" s="32"/>
      <c r="J257" s="11" t="s">
        <v>401</v>
      </c>
    </row>
    <row r="258" spans="1:10" ht="42" x14ac:dyDescent="0.2">
      <c r="A258" s="61" t="s">
        <v>397</v>
      </c>
      <c r="B258" s="11" t="s">
        <v>410</v>
      </c>
      <c r="C258" s="10" t="s">
        <v>415</v>
      </c>
      <c r="D258" s="6" t="s">
        <v>400</v>
      </c>
      <c r="E258" s="10"/>
      <c r="F258" s="10" t="s">
        <v>54</v>
      </c>
      <c r="G258" s="12">
        <v>6000</v>
      </c>
      <c r="H258" s="31" t="s">
        <v>204</v>
      </c>
      <c r="I258" s="32"/>
      <c r="J258" s="11" t="s">
        <v>401</v>
      </c>
    </row>
    <row r="259" spans="1:10" ht="42" x14ac:dyDescent="0.2">
      <c r="A259" s="61" t="s">
        <v>397</v>
      </c>
      <c r="B259" s="11" t="s">
        <v>410</v>
      </c>
      <c r="C259" s="10" t="s">
        <v>416</v>
      </c>
      <c r="D259" s="6" t="s">
        <v>400</v>
      </c>
      <c r="E259" s="10"/>
      <c r="F259" s="10" t="s">
        <v>54</v>
      </c>
      <c r="G259" s="12">
        <v>7000</v>
      </c>
      <c r="H259" s="31" t="s">
        <v>204</v>
      </c>
      <c r="I259" s="32"/>
      <c r="J259" s="11" t="s">
        <v>401</v>
      </c>
    </row>
    <row r="260" spans="1:10" s="24" customFormat="1" ht="42" x14ac:dyDescent="0.2">
      <c r="A260" s="57" t="s">
        <v>417</v>
      </c>
      <c r="B260" s="8"/>
      <c r="C260" s="9"/>
      <c r="D260" s="9"/>
      <c r="E260" s="9"/>
      <c r="F260" s="9"/>
      <c r="G260" s="9"/>
      <c r="H260" s="9"/>
      <c r="I260" s="37"/>
      <c r="J260" s="8"/>
    </row>
    <row r="261" spans="1:10" x14ac:dyDescent="0.2">
      <c r="A261" s="65" t="s">
        <v>417</v>
      </c>
      <c r="B261" s="11" t="s">
        <v>418</v>
      </c>
      <c r="C261" s="10"/>
      <c r="D261" s="6" t="s">
        <v>12</v>
      </c>
      <c r="E261" s="10"/>
      <c r="F261" s="10" t="s">
        <v>54</v>
      </c>
      <c r="G261" s="27">
        <v>1500</v>
      </c>
      <c r="H261" s="31" t="s">
        <v>204</v>
      </c>
      <c r="I261" s="32"/>
      <c r="J261" s="11"/>
    </row>
    <row r="262" spans="1:10" x14ac:dyDescent="0.2">
      <c r="A262" s="65" t="s">
        <v>417</v>
      </c>
      <c r="B262" s="11" t="s">
        <v>419</v>
      </c>
      <c r="C262" s="10"/>
      <c r="D262" s="6" t="s">
        <v>12</v>
      </c>
      <c r="E262" s="10"/>
      <c r="F262" s="10" t="s">
        <v>54</v>
      </c>
      <c r="G262" s="27">
        <v>3000</v>
      </c>
      <c r="H262" s="31" t="s">
        <v>204</v>
      </c>
      <c r="I262" s="32"/>
      <c r="J262" s="11"/>
    </row>
    <row r="263" spans="1:10" s="24" customFormat="1" x14ac:dyDescent="0.2">
      <c r="A263" s="57" t="s">
        <v>420</v>
      </c>
      <c r="B263" s="8"/>
      <c r="C263" s="9"/>
      <c r="D263" s="9"/>
      <c r="E263" s="9"/>
      <c r="F263" s="9"/>
      <c r="G263" s="9"/>
      <c r="H263" s="9"/>
      <c r="I263" s="37"/>
      <c r="J263" s="8"/>
    </row>
    <row r="264" spans="1:10" x14ac:dyDescent="0.2">
      <c r="A264" s="61" t="s">
        <v>420</v>
      </c>
      <c r="B264" s="11" t="s">
        <v>421</v>
      </c>
      <c r="C264" s="10"/>
      <c r="D264" s="6" t="s">
        <v>12</v>
      </c>
      <c r="E264" s="10"/>
      <c r="F264" s="10" t="s">
        <v>54</v>
      </c>
      <c r="G264" s="27">
        <v>250</v>
      </c>
      <c r="H264" s="31" t="s">
        <v>204</v>
      </c>
      <c r="I264" s="32"/>
      <c r="J264" s="11"/>
    </row>
    <row r="265" spans="1:10" x14ac:dyDescent="0.2">
      <c r="A265" s="61" t="s">
        <v>420</v>
      </c>
      <c r="B265" s="11" t="s">
        <v>422</v>
      </c>
      <c r="C265" s="10"/>
      <c r="D265" s="6" t="s">
        <v>12</v>
      </c>
      <c r="E265" s="10"/>
      <c r="F265" s="10" t="s">
        <v>54</v>
      </c>
      <c r="G265" s="10" t="s">
        <v>423</v>
      </c>
      <c r="H265" s="31" t="s">
        <v>204</v>
      </c>
      <c r="I265" s="32"/>
      <c r="J265" s="11"/>
    </row>
    <row r="266" spans="1:10" s="24" customFormat="1" x14ac:dyDescent="0.2">
      <c r="A266" s="57" t="s">
        <v>424</v>
      </c>
      <c r="B266" s="8"/>
      <c r="C266" s="9"/>
      <c r="D266" s="9"/>
      <c r="E266" s="9"/>
      <c r="F266" s="9"/>
      <c r="G266" s="9"/>
      <c r="H266" s="9"/>
      <c r="I266" s="37"/>
      <c r="J266" s="8"/>
    </row>
    <row r="267" spans="1:10" ht="42" x14ac:dyDescent="0.2">
      <c r="A267" s="61" t="s">
        <v>425</v>
      </c>
      <c r="B267" s="11" t="s">
        <v>426</v>
      </c>
      <c r="C267" s="10"/>
      <c r="D267" s="6" t="s">
        <v>12</v>
      </c>
      <c r="E267" s="10"/>
      <c r="F267" s="10" t="s">
        <v>54</v>
      </c>
      <c r="G267" s="12">
        <v>3000</v>
      </c>
      <c r="H267" s="31" t="s">
        <v>204</v>
      </c>
      <c r="I267" s="32"/>
      <c r="J267" s="10"/>
    </row>
    <row r="268" spans="1:10" ht="42" x14ac:dyDescent="0.2">
      <c r="A268" s="61" t="s">
        <v>425</v>
      </c>
      <c r="B268" s="11" t="s">
        <v>427</v>
      </c>
      <c r="C268" s="10"/>
      <c r="D268" s="6" t="s">
        <v>12</v>
      </c>
      <c r="E268" s="10"/>
      <c r="F268" s="10" t="s">
        <v>54</v>
      </c>
      <c r="G268" s="12">
        <v>6000</v>
      </c>
      <c r="H268" s="31" t="s">
        <v>204</v>
      </c>
      <c r="I268" s="32"/>
      <c r="J268" s="10"/>
    </row>
    <row r="269" spans="1:10" ht="42" x14ac:dyDescent="0.2">
      <c r="A269" s="61" t="s">
        <v>425</v>
      </c>
      <c r="B269" s="11" t="s">
        <v>428</v>
      </c>
      <c r="C269" s="10"/>
      <c r="D269" s="6" t="s">
        <v>12</v>
      </c>
      <c r="E269" s="10"/>
      <c r="F269" s="10" t="s">
        <v>54</v>
      </c>
      <c r="G269" s="12">
        <v>12000</v>
      </c>
      <c r="H269" s="31" t="s">
        <v>204</v>
      </c>
      <c r="I269" s="32"/>
      <c r="J269" s="10"/>
    </row>
    <row r="270" spans="1:10" s="24" customFormat="1" x14ac:dyDescent="0.2">
      <c r="A270" s="66"/>
      <c r="B270" s="8"/>
      <c r="C270" s="9"/>
      <c r="D270" s="9"/>
      <c r="E270" s="9"/>
      <c r="F270" s="9"/>
      <c r="G270" s="9"/>
      <c r="H270" s="9"/>
      <c r="I270" s="37"/>
      <c r="J270" s="8"/>
    </row>
    <row r="1048575" ht="15" customHeight="1" x14ac:dyDescent="0.2"/>
  </sheetData>
  <sortState xmlns:xlrd2="http://schemas.microsoft.com/office/spreadsheetml/2017/richdata2" ref="A177:AS224">
    <sortCondition descending="1" ref="B177:B224"/>
    <sortCondition ref="C177:C224"/>
  </sortState>
  <mergeCells count="9">
    <mergeCell ref="A154:J154"/>
    <mergeCell ref="A159:J159"/>
    <mergeCell ref="A176:J176"/>
    <mergeCell ref="A1:J1"/>
    <mergeCell ref="A2:J2"/>
    <mergeCell ref="A142:J142"/>
    <mergeCell ref="A135:J135"/>
    <mergeCell ref="A110:J110"/>
    <mergeCell ref="A4:J4"/>
  </mergeCells>
  <phoneticPr fontId="3" type="noConversion"/>
  <pageMargins left="0.25" right="0.25" top="0.75" bottom="0.75" header="0.3" footer="0.3"/>
  <pageSetup scale="43"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1662D-AD08-497B-AFDA-88E29A650D65}">
  <dimension ref="C3:O116"/>
  <sheetViews>
    <sheetView workbookViewId="0">
      <selection activeCell="C3" sqref="C3:C107"/>
    </sheetView>
  </sheetViews>
  <sheetFormatPr defaultRowHeight="12.75" x14ac:dyDescent="0.2"/>
  <cols>
    <col min="3" max="3" width="18.83203125" customWidth="1"/>
    <col min="5" max="5" width="19" customWidth="1"/>
    <col min="9" max="9" width="12.33203125" bestFit="1" customWidth="1"/>
  </cols>
  <sheetData>
    <row r="3" spans="3:15" ht="21" x14ac:dyDescent="0.2">
      <c r="C3">
        <v>8255.8000000000029</v>
      </c>
      <c r="E3" s="25">
        <f>SUM(O101*1.05)</f>
        <v>0</v>
      </c>
    </row>
    <row r="4" spans="3:15" ht="21" x14ac:dyDescent="0.2">
      <c r="C4">
        <v>8180.2000000000007</v>
      </c>
      <c r="E4" s="25">
        <v>7790.666666666667</v>
      </c>
    </row>
    <row r="5" spans="3:15" ht="21" x14ac:dyDescent="0.2">
      <c r="C5">
        <v>9107.0000000000018</v>
      </c>
      <c r="E5" s="25">
        <v>8673.3333333333339</v>
      </c>
    </row>
    <row r="6" spans="3:15" ht="21" x14ac:dyDescent="0.2">
      <c r="C6">
        <v>9619.4000000000015</v>
      </c>
      <c r="E6" s="25">
        <v>9161.3333333333339</v>
      </c>
    </row>
    <row r="7" spans="3:15" ht="21" x14ac:dyDescent="0.2">
      <c r="C7">
        <v>9690.8000000000011</v>
      </c>
      <c r="E7" s="25">
        <v>9229.3333333333339</v>
      </c>
    </row>
    <row r="8" spans="3:15" ht="21" x14ac:dyDescent="0.2">
      <c r="C8">
        <v>10855.6</v>
      </c>
      <c r="E8" s="25">
        <v>10338.666666666666</v>
      </c>
    </row>
    <row r="9" spans="3:15" ht="21" x14ac:dyDescent="0.2">
      <c r="C9">
        <v>6465.2</v>
      </c>
      <c r="E9" s="25">
        <v>6157.333333333333</v>
      </c>
    </row>
    <row r="10" spans="3:15" ht="21" x14ac:dyDescent="0.2">
      <c r="C10">
        <v>6731.2000000000007</v>
      </c>
      <c r="E10" s="25">
        <v>6410.666666666667</v>
      </c>
      <c r="O10">
        <v>1.05</v>
      </c>
    </row>
    <row r="11" spans="3:15" ht="21" x14ac:dyDescent="0.2">
      <c r="C11">
        <v>8985.2000000000007</v>
      </c>
      <c r="E11" s="25">
        <v>8557.3333333333339</v>
      </c>
    </row>
    <row r="12" spans="3:15" ht="21" x14ac:dyDescent="0.2">
      <c r="C12">
        <v>6934.2000000000007</v>
      </c>
      <c r="E12" s="25">
        <v>6604</v>
      </c>
      <c r="I12" s="25"/>
    </row>
    <row r="13" spans="3:15" ht="21" x14ac:dyDescent="0.2">
      <c r="C13">
        <v>8255.8000000000011</v>
      </c>
      <c r="E13" s="25">
        <v>7862.666666666667</v>
      </c>
      <c r="I13" s="25"/>
    </row>
    <row r="14" spans="3:15" ht="21" x14ac:dyDescent="0.2">
      <c r="C14">
        <v>8598.7999999999993</v>
      </c>
      <c r="E14" s="25">
        <v>8189.333333333333</v>
      </c>
      <c r="I14" s="25"/>
    </row>
    <row r="15" spans="3:15" ht="21" x14ac:dyDescent="0.2">
      <c r="C15">
        <v>9587.1999999999989</v>
      </c>
      <c r="E15" s="25">
        <v>9130.6666666666661</v>
      </c>
      <c r="I15" s="25"/>
    </row>
    <row r="16" spans="3:15" ht="21" x14ac:dyDescent="0.2">
      <c r="C16">
        <v>11642.4</v>
      </c>
      <c r="E16" s="25">
        <v>11088</v>
      </c>
      <c r="I16" s="25"/>
    </row>
    <row r="17" spans="3:9" ht="21" x14ac:dyDescent="0.2">
      <c r="C17">
        <v>11391.800000000001</v>
      </c>
      <c r="E17" s="25">
        <v>10849.333333333334</v>
      </c>
      <c r="I17" s="25"/>
    </row>
    <row r="18" spans="3:9" ht="21" x14ac:dyDescent="0.2">
      <c r="C18">
        <v>12706.400000000001</v>
      </c>
      <c r="E18" s="25">
        <v>12101.333333333334</v>
      </c>
      <c r="I18" s="25"/>
    </row>
    <row r="19" spans="3:9" ht="21" x14ac:dyDescent="0.2">
      <c r="C19">
        <v>1540.0000000000002</v>
      </c>
      <c r="E19" s="25">
        <v>1466.6666666666667</v>
      </c>
      <c r="I19" s="25"/>
    </row>
    <row r="20" spans="3:9" ht="21" x14ac:dyDescent="0.2">
      <c r="C20">
        <v>16756.599999999999</v>
      </c>
      <c r="E20" s="25">
        <v>15958.666666666666</v>
      </c>
      <c r="I20" s="25"/>
    </row>
    <row r="21" spans="3:9" ht="21" x14ac:dyDescent="0.2">
      <c r="C21">
        <v>16354.800000000001</v>
      </c>
      <c r="E21" s="25">
        <v>15576</v>
      </c>
      <c r="I21" s="25"/>
    </row>
    <row r="22" spans="3:9" ht="21" x14ac:dyDescent="0.2">
      <c r="C22">
        <v>16916.2</v>
      </c>
      <c r="E22" s="25">
        <v>16110.666666666666</v>
      </c>
      <c r="I22" s="25"/>
    </row>
    <row r="23" spans="3:9" ht="21" x14ac:dyDescent="0.2">
      <c r="C23">
        <v>17969</v>
      </c>
      <c r="E23" s="25">
        <v>17113.333333333332</v>
      </c>
      <c r="I23" s="25"/>
    </row>
    <row r="24" spans="3:9" ht="21" x14ac:dyDescent="0.2">
      <c r="C24">
        <v>20626.2</v>
      </c>
      <c r="E24" s="25">
        <v>19644</v>
      </c>
      <c r="I24" s="25"/>
    </row>
    <row r="25" spans="3:9" ht="21" x14ac:dyDescent="0.2">
      <c r="C25">
        <v>19369.000000000004</v>
      </c>
      <c r="E25" s="25">
        <v>18446.666666666668</v>
      </c>
      <c r="I25" s="25"/>
    </row>
    <row r="26" spans="3:9" ht="21" x14ac:dyDescent="0.2">
      <c r="C26">
        <v>23304.400000000001</v>
      </c>
      <c r="E26" s="25">
        <v>22194.666666666668</v>
      </c>
      <c r="I26" s="25"/>
    </row>
    <row r="27" spans="3:9" ht="21" x14ac:dyDescent="0.2">
      <c r="C27">
        <v>26584.600000000002</v>
      </c>
      <c r="E27" s="25">
        <v>25318.666666666668</v>
      </c>
      <c r="I27" s="25"/>
    </row>
    <row r="28" spans="3:9" ht="21" x14ac:dyDescent="0.2">
      <c r="C28">
        <v>32681.599999999999</v>
      </c>
      <c r="E28" s="25">
        <v>31125.333333333332</v>
      </c>
      <c r="I28" s="25"/>
    </row>
    <row r="29" spans="3:9" ht="21" x14ac:dyDescent="0.2">
      <c r="C29">
        <v>35935.200000000004</v>
      </c>
      <c r="E29" s="25">
        <v>34224</v>
      </c>
      <c r="I29" s="25"/>
    </row>
    <row r="30" spans="3:9" ht="21" x14ac:dyDescent="0.2">
      <c r="C30">
        <v>2396.7999999999997</v>
      </c>
      <c r="E30" s="25">
        <v>2282.6666666666665</v>
      </c>
      <c r="I30" s="25"/>
    </row>
    <row r="31" spans="3:9" ht="21" x14ac:dyDescent="0.2">
      <c r="C31">
        <v>8554</v>
      </c>
      <c r="E31" s="25">
        <v>8146.666666666667</v>
      </c>
      <c r="I31" s="25"/>
    </row>
    <row r="32" spans="3:9" ht="21" x14ac:dyDescent="0.2">
      <c r="C32">
        <v>10269</v>
      </c>
      <c r="E32" s="25">
        <v>9780</v>
      </c>
      <c r="I32" s="25"/>
    </row>
    <row r="33" spans="3:9" ht="21" x14ac:dyDescent="0.2">
      <c r="C33">
        <v>9496.2000000000007</v>
      </c>
      <c r="E33" s="25">
        <v>9044</v>
      </c>
      <c r="I33" s="25"/>
    </row>
    <row r="34" spans="3:9" ht="21" x14ac:dyDescent="0.2">
      <c r="C34">
        <v>11614.400000000001</v>
      </c>
      <c r="E34" s="25">
        <v>11061.333333333334</v>
      </c>
      <c r="I34" s="25"/>
    </row>
    <row r="35" spans="3:9" ht="21" x14ac:dyDescent="0.2">
      <c r="C35">
        <v>9486.4</v>
      </c>
      <c r="E35" s="25">
        <v>9034.6666666666661</v>
      </c>
      <c r="I35" s="25"/>
    </row>
    <row r="36" spans="3:9" ht="21" x14ac:dyDescent="0.2">
      <c r="C36">
        <v>12282.2</v>
      </c>
      <c r="E36" s="25">
        <v>11697.333333333334</v>
      </c>
      <c r="I36" s="25"/>
    </row>
    <row r="37" spans="3:9" ht="21" x14ac:dyDescent="0.2">
      <c r="C37">
        <v>10266.200000000001</v>
      </c>
      <c r="E37" s="25">
        <v>9777.3333333333339</v>
      </c>
      <c r="I37" s="25"/>
    </row>
    <row r="38" spans="3:9" ht="21" x14ac:dyDescent="0.2">
      <c r="C38">
        <v>13364.400000000001</v>
      </c>
      <c r="E38" s="25">
        <v>12728</v>
      </c>
      <c r="I38" s="25"/>
    </row>
    <row r="39" spans="3:9" ht="21" x14ac:dyDescent="0.2">
      <c r="C39">
        <v>2083.2000000000003</v>
      </c>
      <c r="E39" s="25">
        <v>1984</v>
      </c>
      <c r="I39" s="25"/>
    </row>
    <row r="40" spans="3:9" ht="21" x14ac:dyDescent="0.2">
      <c r="C40">
        <v>1033.2</v>
      </c>
      <c r="E40" s="25">
        <v>984</v>
      </c>
      <c r="I40" s="25"/>
    </row>
    <row r="41" spans="3:9" ht="21" x14ac:dyDescent="0.2">
      <c r="C41">
        <v>4921.0000000000009</v>
      </c>
      <c r="E41" s="25">
        <v>4686.666666666667</v>
      </c>
      <c r="I41" s="25"/>
    </row>
    <row r="42" spans="3:9" ht="21" x14ac:dyDescent="0.2">
      <c r="C42">
        <v>5728.8</v>
      </c>
      <c r="E42" s="25">
        <v>5456</v>
      </c>
      <c r="I42" s="25"/>
    </row>
    <row r="43" spans="3:9" ht="21" x14ac:dyDescent="0.2">
      <c r="C43">
        <v>5514.6</v>
      </c>
      <c r="E43" s="25">
        <v>5252</v>
      </c>
      <c r="I43" s="25"/>
    </row>
    <row r="44" spans="3:9" ht="21" x14ac:dyDescent="0.2">
      <c r="C44">
        <v>5763.8</v>
      </c>
      <c r="E44" s="25">
        <v>5489.333333333333</v>
      </c>
      <c r="I44" s="25"/>
    </row>
    <row r="45" spans="3:9" ht="21" x14ac:dyDescent="0.2">
      <c r="C45">
        <v>7190.4000000000005</v>
      </c>
      <c r="E45" s="25">
        <v>6848</v>
      </c>
      <c r="I45" s="25"/>
    </row>
    <row r="46" spans="3:9" ht="21" x14ac:dyDescent="0.2">
      <c r="C46">
        <v>26867.4</v>
      </c>
      <c r="E46" s="25">
        <v>25588</v>
      </c>
      <c r="I46" s="25"/>
    </row>
    <row r="47" spans="3:9" ht="21" x14ac:dyDescent="0.2">
      <c r="C47">
        <v>4936.3999999999996</v>
      </c>
      <c r="E47" s="25">
        <v>4701.333333333333</v>
      </c>
      <c r="I47" s="25"/>
    </row>
    <row r="48" spans="3:9" ht="21" x14ac:dyDescent="0.2">
      <c r="C48">
        <v>6486.2</v>
      </c>
      <c r="E48" s="25">
        <v>6177.333333333333</v>
      </c>
      <c r="I48" s="25"/>
    </row>
    <row r="49" spans="3:9" ht="21" x14ac:dyDescent="0.2">
      <c r="C49">
        <v>23560.600000000002</v>
      </c>
      <c r="E49" s="25">
        <v>22438.666666666668</v>
      </c>
      <c r="I49" s="25"/>
    </row>
    <row r="50" spans="3:9" ht="21" x14ac:dyDescent="0.2">
      <c r="C50">
        <v>5850.6</v>
      </c>
      <c r="E50" s="25">
        <v>5572</v>
      </c>
      <c r="I50" s="25"/>
    </row>
    <row r="51" spans="3:9" ht="21" x14ac:dyDescent="0.2">
      <c r="C51">
        <v>6454.0000000000009</v>
      </c>
      <c r="E51" s="25">
        <v>6146.666666666667</v>
      </c>
      <c r="I51" s="25"/>
    </row>
    <row r="52" spans="3:9" ht="21" x14ac:dyDescent="0.2">
      <c r="C52">
        <v>21785.4</v>
      </c>
      <c r="E52" s="25">
        <v>20748</v>
      </c>
      <c r="I52" s="25"/>
    </row>
    <row r="53" spans="3:9" ht="21" x14ac:dyDescent="0.2">
      <c r="C53">
        <v>7723.8</v>
      </c>
      <c r="E53" s="25">
        <v>7356</v>
      </c>
      <c r="I53" s="25"/>
    </row>
    <row r="54" spans="3:9" ht="21" x14ac:dyDescent="0.2">
      <c r="C54">
        <v>29813</v>
      </c>
      <c r="E54" s="25">
        <v>28393.333333333332</v>
      </c>
      <c r="I54" s="25"/>
    </row>
    <row r="55" spans="3:9" ht="21" x14ac:dyDescent="0.2">
      <c r="C55">
        <v>7764.4000000000005</v>
      </c>
      <c r="E55" s="25">
        <v>7394.666666666667</v>
      </c>
      <c r="I55" s="25"/>
    </row>
    <row r="56" spans="3:9" ht="21" x14ac:dyDescent="0.2">
      <c r="C56">
        <v>30373.000000000004</v>
      </c>
      <c r="E56" s="25">
        <v>28926.666666666668</v>
      </c>
      <c r="I56" s="25"/>
    </row>
    <row r="57" spans="3:9" ht="21" x14ac:dyDescent="0.2">
      <c r="C57">
        <v>8437.8000000000011</v>
      </c>
      <c r="E57" s="25">
        <v>8036</v>
      </c>
      <c r="I57" s="25"/>
    </row>
    <row r="58" spans="3:9" ht="21" x14ac:dyDescent="0.2">
      <c r="C58">
        <v>34018.600000000006</v>
      </c>
      <c r="E58" s="25">
        <v>32398.666666666668</v>
      </c>
      <c r="I58" s="25"/>
    </row>
    <row r="59" spans="3:9" ht="21" x14ac:dyDescent="0.2">
      <c r="C59">
        <v>8506.4</v>
      </c>
      <c r="E59" s="25">
        <v>8101.333333333333</v>
      </c>
      <c r="I59" s="25"/>
    </row>
    <row r="60" spans="3:9" ht="21" x14ac:dyDescent="0.2">
      <c r="C60">
        <v>34573</v>
      </c>
      <c r="E60" s="25">
        <v>32926.666666666664</v>
      </c>
      <c r="I60" s="25"/>
    </row>
    <row r="61" spans="3:9" ht="21" x14ac:dyDescent="0.2">
      <c r="C61">
        <v>2871.4</v>
      </c>
      <c r="E61" s="25">
        <v>2734.6666666666665</v>
      </c>
      <c r="I61" s="25"/>
    </row>
    <row r="62" spans="3:9" ht="21" x14ac:dyDescent="0.2">
      <c r="C62">
        <v>6508.6</v>
      </c>
      <c r="E62" s="25">
        <v>6198.666666666667</v>
      </c>
      <c r="I62" s="25"/>
    </row>
    <row r="63" spans="3:9" ht="21" x14ac:dyDescent="0.2">
      <c r="C63">
        <v>12982.2</v>
      </c>
      <c r="E63" s="25">
        <v>12364</v>
      </c>
      <c r="I63" s="25"/>
    </row>
    <row r="64" spans="3:9" ht="21" x14ac:dyDescent="0.2">
      <c r="C64">
        <v>5010.6000000000004</v>
      </c>
      <c r="E64" s="25">
        <v>4772</v>
      </c>
      <c r="I64" s="25"/>
    </row>
    <row r="65" spans="3:9" ht="21" x14ac:dyDescent="0.2">
      <c r="C65">
        <v>7182</v>
      </c>
      <c r="E65" s="25">
        <v>6840</v>
      </c>
      <c r="I65" s="25"/>
    </row>
    <row r="66" spans="3:9" ht="21" x14ac:dyDescent="0.2">
      <c r="C66">
        <v>10231.200000000001</v>
      </c>
      <c r="E66" s="25">
        <v>9744</v>
      </c>
      <c r="I66" s="25"/>
    </row>
    <row r="67" spans="3:9" ht="21" x14ac:dyDescent="0.2">
      <c r="C67">
        <v>10333.400000000001</v>
      </c>
      <c r="E67" s="25">
        <v>9841.3333333333339</v>
      </c>
      <c r="I67" s="25"/>
    </row>
    <row r="68" spans="3:9" ht="21" x14ac:dyDescent="0.2">
      <c r="C68">
        <v>10278.800000000001</v>
      </c>
      <c r="E68" s="25">
        <v>9789.3333333333339</v>
      </c>
      <c r="I68" s="25"/>
    </row>
    <row r="69" spans="3:9" ht="21" x14ac:dyDescent="0.2">
      <c r="C69">
        <v>11713.800000000001</v>
      </c>
      <c r="E69" s="25">
        <v>11156</v>
      </c>
      <c r="I69" s="25"/>
    </row>
    <row r="70" spans="3:9" ht="21" x14ac:dyDescent="0.2">
      <c r="C70">
        <v>11086.6</v>
      </c>
      <c r="E70" s="25">
        <v>10558.666666666666</v>
      </c>
      <c r="I70" s="25"/>
    </row>
    <row r="71" spans="3:9" ht="21" x14ac:dyDescent="0.2">
      <c r="C71">
        <v>14663.6</v>
      </c>
      <c r="E71" s="25">
        <v>13965.333333333334</v>
      </c>
      <c r="I71" s="25"/>
    </row>
    <row r="72" spans="3:9" ht="21" x14ac:dyDescent="0.2">
      <c r="C72">
        <v>15391.6</v>
      </c>
      <c r="E72" s="25">
        <v>14658.666666666666</v>
      </c>
      <c r="I72" s="25"/>
    </row>
    <row r="73" spans="3:9" ht="21" x14ac:dyDescent="0.2">
      <c r="C73">
        <v>18019.399999999998</v>
      </c>
      <c r="E73" s="25">
        <v>17161.333333333332</v>
      </c>
      <c r="I73" s="25"/>
    </row>
    <row r="74" spans="3:9" ht="21" x14ac:dyDescent="0.2">
      <c r="C74">
        <v>18859.399999999998</v>
      </c>
      <c r="E74" s="25">
        <v>17961.333333333332</v>
      </c>
      <c r="I74" s="25"/>
    </row>
    <row r="75" spans="3:9" ht="21" x14ac:dyDescent="0.2">
      <c r="C75">
        <v>19559.400000000001</v>
      </c>
      <c r="E75" s="25">
        <v>18628</v>
      </c>
      <c r="I75" s="25"/>
    </row>
    <row r="76" spans="3:9" ht="21" x14ac:dyDescent="0.2">
      <c r="C76">
        <v>22423.8</v>
      </c>
      <c r="E76" s="25">
        <v>21356</v>
      </c>
      <c r="I76" s="25"/>
    </row>
    <row r="77" spans="3:9" ht="21" x14ac:dyDescent="0.2">
      <c r="C77">
        <v>22930.600000000002</v>
      </c>
      <c r="E77" s="25">
        <v>21838.666666666668</v>
      </c>
      <c r="I77" s="25"/>
    </row>
    <row r="78" spans="3:9" ht="21" x14ac:dyDescent="0.2">
      <c r="C78">
        <v>23270.800000000003</v>
      </c>
      <c r="E78" s="25">
        <v>22162.666666666668</v>
      </c>
      <c r="I78" s="25"/>
    </row>
    <row r="79" spans="3:9" ht="21" x14ac:dyDescent="0.2">
      <c r="C79">
        <v>24152.800000000003</v>
      </c>
      <c r="E79" s="25">
        <v>23002.666666666668</v>
      </c>
      <c r="I79" s="25"/>
    </row>
    <row r="80" spans="3:9" ht="21" x14ac:dyDescent="0.2">
      <c r="C80">
        <v>22323</v>
      </c>
      <c r="E80" s="25">
        <v>21260</v>
      </c>
      <c r="I80" s="25"/>
    </row>
    <row r="81" spans="3:9" ht="21" x14ac:dyDescent="0.2">
      <c r="C81">
        <v>23023.000000000004</v>
      </c>
      <c r="E81" s="25">
        <v>21926.666666666668</v>
      </c>
      <c r="I81" s="25"/>
    </row>
    <row r="82" spans="3:9" ht="21" x14ac:dyDescent="0.2">
      <c r="C82">
        <v>26492.2</v>
      </c>
      <c r="E82" s="25">
        <v>25230.666666666668</v>
      </c>
      <c r="I82" s="25"/>
    </row>
    <row r="83" spans="3:9" ht="21" x14ac:dyDescent="0.2">
      <c r="C83">
        <v>27157.200000000001</v>
      </c>
      <c r="E83" s="25">
        <v>25864</v>
      </c>
      <c r="I83" s="25"/>
    </row>
    <row r="84" spans="3:9" ht="21" x14ac:dyDescent="0.2">
      <c r="C84">
        <v>34750.800000000003</v>
      </c>
      <c r="E84" s="25">
        <v>33096</v>
      </c>
      <c r="I84" s="25"/>
    </row>
    <row r="85" spans="3:9" ht="21" x14ac:dyDescent="0.2">
      <c r="C85">
        <v>40237.4</v>
      </c>
      <c r="E85" s="25">
        <v>38321.333333333336</v>
      </c>
      <c r="I85" s="25"/>
    </row>
    <row r="86" spans="3:9" ht="21" x14ac:dyDescent="0.2">
      <c r="C86">
        <v>2979.2000000000003</v>
      </c>
      <c r="E86" s="25">
        <v>2837.3333333333335</v>
      </c>
      <c r="I86" s="25"/>
    </row>
    <row r="87" spans="3:9" ht="21" x14ac:dyDescent="0.2">
      <c r="C87">
        <v>3549</v>
      </c>
      <c r="E87" s="25">
        <v>3380</v>
      </c>
      <c r="I87" s="25"/>
    </row>
    <row r="88" spans="3:9" ht="21" x14ac:dyDescent="0.2">
      <c r="C88">
        <v>5682.6</v>
      </c>
      <c r="E88" s="25">
        <v>5412</v>
      </c>
      <c r="I88" s="25"/>
    </row>
    <row r="89" spans="3:9" ht="21" x14ac:dyDescent="0.2">
      <c r="C89">
        <v>4142.6000000000004</v>
      </c>
      <c r="E89" s="25">
        <v>3945.3333333333335</v>
      </c>
      <c r="I89" s="25"/>
    </row>
    <row r="90" spans="3:9" ht="21" x14ac:dyDescent="0.2">
      <c r="C90">
        <v>6826.4</v>
      </c>
      <c r="E90" s="25">
        <v>6501.333333333333</v>
      </c>
      <c r="I90" s="25"/>
    </row>
    <row r="91" spans="3:9" ht="21" x14ac:dyDescent="0.2">
      <c r="C91">
        <v>7870.8</v>
      </c>
      <c r="E91" s="25">
        <v>7496</v>
      </c>
      <c r="I91" s="25"/>
    </row>
    <row r="92" spans="3:9" ht="21" x14ac:dyDescent="0.2">
      <c r="C92">
        <v>9812.6</v>
      </c>
      <c r="E92" s="25">
        <v>9345.3333333333339</v>
      </c>
      <c r="I92" s="25"/>
    </row>
    <row r="93" spans="3:9" ht="21" x14ac:dyDescent="0.2">
      <c r="C93">
        <v>9823.8000000000011</v>
      </c>
      <c r="E93" s="25">
        <v>9356</v>
      </c>
      <c r="I93" s="25"/>
    </row>
    <row r="94" spans="3:9" ht="21" x14ac:dyDescent="0.2">
      <c r="C94">
        <v>6039.6</v>
      </c>
      <c r="E94" s="25">
        <v>5752</v>
      </c>
      <c r="I94" s="25"/>
    </row>
    <row r="95" spans="3:9" ht="21" x14ac:dyDescent="0.2">
      <c r="C95">
        <v>8691.2000000000007</v>
      </c>
      <c r="E95" s="25">
        <v>8277.3333333333339</v>
      </c>
      <c r="I95" s="25"/>
    </row>
    <row r="96" spans="3:9" ht="21" x14ac:dyDescent="0.2">
      <c r="C96">
        <v>9293.1999999999989</v>
      </c>
      <c r="E96" s="25">
        <v>8850.6666666666661</v>
      </c>
      <c r="I96" s="25"/>
    </row>
    <row r="97" spans="3:9" ht="21" x14ac:dyDescent="0.2">
      <c r="C97">
        <v>7303.8</v>
      </c>
      <c r="E97" s="25">
        <v>6956</v>
      </c>
      <c r="I97" s="25"/>
    </row>
    <row r="98" spans="3:9" ht="21" x14ac:dyDescent="0.2">
      <c r="C98">
        <v>9648.8000000000011</v>
      </c>
      <c r="E98" s="25">
        <v>9189.3333333333339</v>
      </c>
      <c r="I98" s="25"/>
    </row>
    <row r="99" spans="3:9" ht="21" x14ac:dyDescent="0.2">
      <c r="C99">
        <v>18033.400000000001</v>
      </c>
      <c r="E99" s="25">
        <v>17174.666666666668</v>
      </c>
      <c r="I99" s="25"/>
    </row>
    <row r="100" spans="3:9" ht="21" x14ac:dyDescent="0.2">
      <c r="C100">
        <v>9945.6</v>
      </c>
      <c r="E100" s="25">
        <v>9472</v>
      </c>
      <c r="I100" s="25"/>
    </row>
    <row r="101" spans="3:9" ht="21" x14ac:dyDescent="0.2">
      <c r="C101">
        <v>11147.272500000001</v>
      </c>
      <c r="E101" s="27">
        <v>10616.45</v>
      </c>
      <c r="I101" s="25"/>
    </row>
    <row r="102" spans="3:9" ht="21" x14ac:dyDescent="0.2">
      <c r="C102">
        <v>15311.8</v>
      </c>
      <c r="E102" s="25">
        <v>14582.666666666666</v>
      </c>
      <c r="I102" s="25"/>
    </row>
    <row r="103" spans="3:9" ht="21" x14ac:dyDescent="0.2">
      <c r="C103">
        <v>18470.2</v>
      </c>
      <c r="E103" s="25">
        <v>17590.666666666668</v>
      </c>
      <c r="I103" s="25"/>
    </row>
    <row r="104" spans="3:9" ht="21" x14ac:dyDescent="0.2">
      <c r="C104">
        <v>22901.200000000001</v>
      </c>
      <c r="E104" s="25">
        <v>21810.666666666668</v>
      </c>
      <c r="I104" s="25"/>
    </row>
    <row r="105" spans="3:9" ht="21" x14ac:dyDescent="0.2">
      <c r="C105">
        <v>5691</v>
      </c>
      <c r="E105" s="25">
        <v>5420</v>
      </c>
      <c r="I105" s="25"/>
    </row>
    <row r="106" spans="3:9" ht="21" x14ac:dyDescent="0.2">
      <c r="C106">
        <v>6946.8</v>
      </c>
      <c r="E106" s="25">
        <v>6616</v>
      </c>
      <c r="I106" s="25"/>
    </row>
    <row r="107" spans="3:9" ht="21" x14ac:dyDescent="0.2">
      <c r="C107">
        <v>7291.2000000000007</v>
      </c>
      <c r="E107" s="25">
        <v>6944</v>
      </c>
      <c r="I107" s="25"/>
    </row>
    <row r="108" spans="3:9" ht="21" x14ac:dyDescent="0.2">
      <c r="I108" s="25"/>
    </row>
    <row r="109" spans="3:9" ht="21" x14ac:dyDescent="0.2">
      <c r="I109" s="25"/>
    </row>
    <row r="110" spans="3:9" ht="21" x14ac:dyDescent="0.2">
      <c r="I110" s="27"/>
    </row>
    <row r="111" spans="3:9" ht="21" x14ac:dyDescent="0.2">
      <c r="I111" s="25"/>
    </row>
    <row r="112" spans="3:9" ht="21" x14ac:dyDescent="0.2">
      <c r="I112" s="25"/>
    </row>
    <row r="113" spans="9:9" ht="21" x14ac:dyDescent="0.2">
      <c r="I113" s="25"/>
    </row>
    <row r="114" spans="9:9" ht="21" x14ac:dyDescent="0.2">
      <c r="I114" s="25"/>
    </row>
    <row r="115" spans="9:9" ht="21" x14ac:dyDescent="0.2">
      <c r="I115" s="25"/>
    </row>
    <row r="116" spans="9:9" ht="21" x14ac:dyDescent="0.2">
      <c r="I116" s="2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9A7B7432C56546AEF9511201E6E6EA" ma:contentTypeVersion="16" ma:contentTypeDescription="Create a new document." ma:contentTypeScope="" ma:versionID="b9992d05400f8cdd04a19d29ebb7c556">
  <xsd:schema xmlns:xsd="http://www.w3.org/2001/XMLSchema" xmlns:xs="http://www.w3.org/2001/XMLSchema" xmlns:p="http://schemas.microsoft.com/office/2006/metadata/properties" xmlns:ns2="f58cf1b4-ed47-4258-8a99-0b8d07e24f7a" xmlns:ns3="fbd4517b-74e6-4f64-8cfb-7d32f56af5c9" targetNamespace="http://schemas.microsoft.com/office/2006/metadata/properties" ma:root="true" ma:fieldsID="1f9a4e317bc3c139021c1f34c561063e" ns2:_="" ns3:_="">
    <xsd:import namespace="f58cf1b4-ed47-4258-8a99-0b8d07e24f7a"/>
    <xsd:import namespace="fbd4517b-74e6-4f64-8cfb-7d32f56af5c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8cf1b4-ed47-4258-8a99-0b8d07e24f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2adbb78-4b43-4bed-b096-6dc55a026f6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bd4517b-74e6-4f64-8cfb-7d32f56af5c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f52326e-885f-4fcf-90a0-86103b8fc77b}" ma:internalName="TaxCatchAll" ma:showField="CatchAllData" ma:web="fbd4517b-74e6-4f64-8cfb-7d32f56af5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fbd4517b-74e6-4f64-8cfb-7d32f56af5c9">
      <UserInfo>
        <DisplayName>All Users (windows)</DisplayName>
        <AccountId>17</AccountId>
        <AccountType/>
      </UserInfo>
      <UserInfo>
        <DisplayName>Christopher Deschenes</DisplayName>
        <AccountId>113</AccountId>
        <AccountType/>
      </UserInfo>
      <UserInfo>
        <DisplayName>Bill Sterling</DisplayName>
        <AccountId>50</AccountId>
        <AccountType/>
      </UserInfo>
      <UserInfo>
        <DisplayName>Jeff Morgan</DisplayName>
        <AccountId>14</AccountId>
        <AccountType/>
      </UserInfo>
      <UserInfo>
        <DisplayName>Jim Bradford</DisplayName>
        <AccountId>20</AccountId>
        <AccountType/>
      </UserInfo>
      <UserInfo>
        <DisplayName>Bob Ferrulo</DisplayName>
        <AccountId>25</AccountId>
        <AccountType/>
      </UserInfo>
    </SharedWithUsers>
    <TaxCatchAll xmlns="fbd4517b-74e6-4f64-8cfb-7d32f56af5c9" xsi:nil="true"/>
    <lcf76f155ced4ddcb4097134ff3c332f xmlns="f58cf1b4-ed47-4258-8a99-0b8d07e24f7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AB3187-E7AA-465E-A0EE-2641B95103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8cf1b4-ed47-4258-8a99-0b8d07e24f7a"/>
    <ds:schemaRef ds:uri="fbd4517b-74e6-4f64-8cfb-7d32f56af5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AB80E6-7209-4333-8B4C-1EDBF21B0391}">
  <ds:schemaRefs>
    <ds:schemaRef ds:uri="http://schemas.microsoft.com/office/2006/metadata/properties"/>
    <ds:schemaRef ds:uri="http://schemas.microsoft.com/office/infopath/2007/PartnerControls"/>
    <ds:schemaRef ds:uri="fbd4517b-74e6-4f64-8cfb-7d32f56af5c9"/>
    <ds:schemaRef ds:uri="f58cf1b4-ed47-4258-8a99-0b8d07e24f7a"/>
  </ds:schemaRefs>
</ds:datastoreItem>
</file>

<file path=customXml/itemProps3.xml><?xml version="1.0" encoding="utf-8"?>
<ds:datastoreItem xmlns:ds="http://schemas.openxmlformats.org/officeDocument/2006/customXml" ds:itemID="{1F6D418F-1C65-4322-B7B7-22F9C3CB53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Sourcewell Pricing</vt:lpstr>
      <vt:lpstr>Sheet2</vt:lpstr>
      <vt:lpstr>'Sourcewell Pricing'!Print_Area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Truax</dc:creator>
  <cp:keywords/>
  <dc:description/>
  <cp:lastModifiedBy>Tyler Kuemmerle</cp:lastModifiedBy>
  <cp:revision/>
  <dcterms:created xsi:type="dcterms:W3CDTF">2020-08-20T18:10:29Z</dcterms:created>
  <dcterms:modified xsi:type="dcterms:W3CDTF">2023-03-02T17:51:38Z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0x010100B29A7B7432C56546AEF9511201E6E6EA</vt:lpwstr>
  </property>
  <property fmtid="{D5CDD505-2E9C-101B-9397-08002B2CF9AE}" pid="3" name="MediaServiceImageTags">
    <vt:lpwstr/>
  </property>
</Properties>
</file>